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<sst xmlns="http://schemas.openxmlformats.org/spreadsheetml/2006/main" count="66" uniqueCount="38">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</sst>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167" fontId="4" fillId="0" borderId="18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2" xfId="42" applyNumberFormat="1" applyFont="1" applyBorder="1" applyAlignment="1">
      <alignment/>
    </xf>
    <xf numFmtId="167" fontId="17" fillId="0" borderId="23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4" xfId="0" applyFont="1" applyBorder="1" applyAlignment="1">
      <alignment/>
    </xf>
    <xf numFmtId="3" fontId="17" fillId="0" borderId="18" xfId="42" applyNumberFormat="1" applyFont="1" applyBorder="1" applyAlignment="1">
      <alignment/>
    </xf>
    <xf numFmtId="167" fontId="17" fillId="0" borderId="17" xfId="59" applyNumberFormat="1" applyFont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5" xfId="59" applyNumberFormat="1" applyFont="1" applyBorder="1" applyAlignment="1">
      <alignment/>
    </xf>
    <xf numFmtId="1" fontId="17" fillId="0" borderId="26" xfId="42" applyNumberFormat="1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29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7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3" fontId="17" fillId="0" borderId="30" xfId="0" applyNumberFormat="1" applyFont="1" applyBorder="1" applyAlignment="1">
      <alignment/>
    </xf>
    <xf numFmtId="167" fontId="17" fillId="0" borderId="31" xfId="59" applyNumberFormat="1" applyFont="1" applyBorder="1" applyAlignment="1">
      <alignment/>
    </xf>
    <xf numFmtId="171" fontId="17" fillId="0" borderId="25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18" fillId="0" borderId="21" xfId="59" applyNumberFormat="1" applyFont="1" applyBorder="1" applyAlignment="1">
      <alignment horizontal="center"/>
    </xf>
    <xf numFmtId="167" fontId="18" fillId="0" borderId="13" xfId="59" applyNumberFormat="1" applyFont="1" applyBorder="1" applyAlignment="1">
      <alignment horizontal="center"/>
    </xf>
    <xf numFmtId="167" fontId="18" fillId="0" borderId="14" xfId="59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3" xfId="59" applyNumberFormat="1" applyFont="1" applyBorder="1" applyAlignment="1">
      <alignment horizontal="center"/>
    </xf>
    <xf numFmtId="167" fontId="4" fillId="0" borderId="14" xfId="59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" fontId="17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9" fontId="4" fillId="0" borderId="10" xfId="59" applyFont="1" applyBorder="1" applyAlignment="1">
      <alignment/>
    </xf>
    <xf numFmtId="9" fontId="4" fillId="0" borderId="10" xfId="0" applyNumberFormat="1" applyFont="1" applyBorder="1" applyAlignment="1">
      <alignment/>
    </xf>
    <xf numFmtId="9" fontId="18" fillId="0" borderId="10" xfId="0" applyNumberFormat="1" applyFont="1" applyBorder="1" applyAlignment="1">
      <alignment/>
    </xf>
    <xf numFmtId="167" fontId="4" fillId="0" borderId="10" xfId="59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7" fontId="4" fillId="0" borderId="30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6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5"/>
          <c:y val="0.93625"/>
          <c:w val="0.321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7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5061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0.46</cdr:y>
    </cdr:from>
    <cdr:to>
      <cdr:x>0.99075</cdr:x>
      <cdr:y>0.65625</cdr:y>
    </cdr:to>
    <cdr:sp>
      <cdr:nvSpPr>
        <cdr:cNvPr id="1" name="AutoShape 1"/>
        <cdr:cNvSpPr>
          <a:spLocks/>
        </cdr:cNvSpPr>
      </cdr:nvSpPr>
      <cdr:spPr>
        <a:xfrm>
          <a:off x="7058025" y="1133475"/>
          <a:ext cx="295275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0.2545</cdr:y>
    </cdr:from>
    <cdr:to>
      <cdr:x>1</cdr:x>
      <cdr:y>0.46175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70</xdr:row>
      <xdr:rowOff>114300</xdr:rowOff>
    </xdr:from>
    <xdr:to>
      <xdr:col>8</xdr:col>
      <xdr:colOff>295275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76200" y="11982450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76200</xdr:rowOff>
    </xdr:from>
    <xdr:to>
      <xdr:col>6</xdr:col>
      <xdr:colOff>609600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66675" y="4533900"/>
        <a:ext cx="5924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532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52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23</xdr:row>
      <xdr:rowOff>133350</xdr:rowOff>
    </xdr:from>
    <xdr:to>
      <xdr:col>8</xdr:col>
      <xdr:colOff>457200</xdr:colOff>
      <xdr:row>27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591050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28575</xdr:rowOff>
    </xdr:from>
    <xdr:to>
      <xdr:col>8</xdr:col>
      <xdr:colOff>238125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772275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85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316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H23" sqref="H2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2" width="9.25390625" style="4" customWidth="1"/>
    <col min="13" max="13" width="7.75390625" style="4" customWidth="1"/>
    <col min="14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86" t="s">
        <v>28</v>
      </c>
      <c r="B2" s="86"/>
      <c r="C2" s="86"/>
      <c r="D2" s="86"/>
      <c r="E2" s="86"/>
      <c r="F2" s="86"/>
      <c r="G2" s="86"/>
      <c r="H2" s="87"/>
      <c r="I2" s="87"/>
      <c r="J2" s="5"/>
    </row>
    <row r="3" spans="1:10" ht="15.75" customHeight="1">
      <c r="A3" s="88" t="s">
        <v>0</v>
      </c>
      <c r="B3" s="88"/>
      <c r="C3" s="88"/>
      <c r="D3" s="88"/>
      <c r="E3" s="88"/>
      <c r="F3" s="88"/>
      <c r="G3" s="88"/>
      <c r="H3" s="87"/>
      <c r="I3" s="87"/>
      <c r="J3" s="5"/>
    </row>
    <row r="4" ht="6.75" customHeight="1">
      <c r="F4" s="6"/>
    </row>
    <row r="5" ht="13.5" thickBot="1">
      <c r="F5" s="6"/>
    </row>
    <row r="6" spans="1:55" s="1" customFormat="1" ht="15.75" thickBot="1">
      <c r="A6" s="7" t="s">
        <v>1</v>
      </c>
      <c r="B6" s="8">
        <v>2011</v>
      </c>
      <c r="C6" s="8">
        <v>2012</v>
      </c>
      <c r="D6" s="8">
        <v>2013</v>
      </c>
      <c r="E6" s="8" t="s">
        <v>36</v>
      </c>
      <c r="F6" s="8">
        <v>2016</v>
      </c>
      <c r="G6" s="8">
        <v>2017</v>
      </c>
      <c r="H6" s="8">
        <v>2018</v>
      </c>
      <c r="I6" s="8">
        <v>2019</v>
      </c>
      <c r="J6" s="74">
        <v>2020</v>
      </c>
      <c r="K6" s="75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44" t="s">
        <v>2</v>
      </c>
      <c r="B7" s="76">
        <v>1</v>
      </c>
      <c r="C7" s="76">
        <v>1</v>
      </c>
      <c r="D7" s="76">
        <v>1</v>
      </c>
      <c r="E7" s="76">
        <v>1</v>
      </c>
      <c r="F7" s="76">
        <v>0.846</v>
      </c>
      <c r="G7" s="76">
        <v>0.846</v>
      </c>
      <c r="H7" s="76">
        <v>0.9167</v>
      </c>
      <c r="I7" s="76">
        <v>0.6667</v>
      </c>
      <c r="J7" s="77">
        <v>1</v>
      </c>
      <c r="K7" s="7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9" t="s">
        <v>35</v>
      </c>
    </row>
    <row r="9" ht="15" customHeight="1">
      <c r="D9" s="9"/>
    </row>
    <row r="10" spans="1:9" ht="18.75">
      <c r="A10" s="89" t="s">
        <v>3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9"/>
      <c r="B11" s="99"/>
      <c r="C11" s="99"/>
      <c r="D11" s="99"/>
      <c r="E11" s="99"/>
      <c r="F11" s="99"/>
      <c r="G11" s="99"/>
      <c r="H11" s="10"/>
    </row>
    <row r="12" spans="2:55" s="1" customFormat="1" ht="15.75" thickBot="1">
      <c r="B12" s="94" t="s">
        <v>4</v>
      </c>
      <c r="C12" s="95"/>
      <c r="D12" s="96"/>
      <c r="E12" s="94" t="s">
        <v>5</v>
      </c>
      <c r="F12" s="97"/>
      <c r="G12" s="98"/>
      <c r="H12" s="11" t="s">
        <v>6</v>
      </c>
      <c r="I12" s="92" t="s">
        <v>7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2"/>
      <c r="B13" s="13" t="s">
        <v>8</v>
      </c>
      <c r="C13" s="14" t="s">
        <v>9</v>
      </c>
      <c r="D13" s="15" t="s">
        <v>10</v>
      </c>
      <c r="E13" s="16" t="s">
        <v>8</v>
      </c>
      <c r="F13" s="14" t="s">
        <v>9</v>
      </c>
      <c r="G13" s="15" t="s">
        <v>10</v>
      </c>
      <c r="H13" s="17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19">
        <v>2011</v>
      </c>
      <c r="B14" s="20">
        <v>0.6</v>
      </c>
      <c r="C14" s="21">
        <v>0.436</v>
      </c>
      <c r="D14" s="22">
        <v>-0.182</v>
      </c>
      <c r="E14" s="20">
        <v>0.6</v>
      </c>
      <c r="F14" s="21">
        <v>0.368</v>
      </c>
      <c r="G14" s="22">
        <v>-0.325</v>
      </c>
      <c r="H14" s="23" t="s">
        <v>27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4"/>
      <c r="T14" s="2"/>
      <c r="U14" s="2"/>
      <c r="V14" s="2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19">
        <v>2012</v>
      </c>
      <c r="B15" s="20">
        <v>0.6</v>
      </c>
      <c r="C15" s="21">
        <v>0.339</v>
      </c>
      <c r="D15" s="22">
        <f aca="true" t="shared" si="0" ref="D15:D21">(C15-C14)/C14</f>
        <v>-0.22247706422018343</v>
      </c>
      <c r="E15" s="20">
        <v>0.6</v>
      </c>
      <c r="F15" s="21">
        <v>0.251</v>
      </c>
      <c r="G15" s="22">
        <f aca="true" t="shared" si="1" ref="G15:G21">(F15-F14)/F14</f>
        <v>-0.3179347826086956</v>
      </c>
      <c r="H15" s="23" t="s">
        <v>27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4"/>
      <c r="T15" s="2"/>
      <c r="U15" s="2"/>
      <c r="V15" s="2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19">
        <v>2013</v>
      </c>
      <c r="B16" s="20">
        <v>0.6</v>
      </c>
      <c r="C16" s="21">
        <v>0.414</v>
      </c>
      <c r="D16" s="22">
        <f t="shared" si="0"/>
        <v>0.2212389380530972</v>
      </c>
      <c r="E16" s="20">
        <v>0.6</v>
      </c>
      <c r="F16" s="21">
        <v>0.354</v>
      </c>
      <c r="G16" s="22">
        <f t="shared" si="1"/>
        <v>0.4103585657370517</v>
      </c>
      <c r="H16" s="23" t="s">
        <v>27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4"/>
      <c r="T16" s="2"/>
      <c r="U16" s="2"/>
      <c r="V16" s="2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19">
        <v>2015</v>
      </c>
      <c r="B17" s="20">
        <v>0.6</v>
      </c>
      <c r="C17" s="21">
        <v>0.5</v>
      </c>
      <c r="D17" s="22">
        <f t="shared" si="0"/>
        <v>0.20772946859903388</v>
      </c>
      <c r="E17" s="20">
        <v>0.6</v>
      </c>
      <c r="F17" s="21">
        <v>0.464</v>
      </c>
      <c r="G17" s="22">
        <f t="shared" si="1"/>
        <v>0.3107344632768363</v>
      </c>
      <c r="H17" s="23" t="s">
        <v>27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4"/>
      <c r="T17" s="2"/>
      <c r="U17" s="2"/>
      <c r="V17" s="2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26" customFormat="1" ht="15">
      <c r="A18" s="19">
        <v>2016</v>
      </c>
      <c r="B18" s="20">
        <v>0.6</v>
      </c>
      <c r="C18" s="21">
        <v>0.38</v>
      </c>
      <c r="D18" s="22">
        <f t="shared" si="0"/>
        <v>-0.24</v>
      </c>
      <c r="E18" s="20">
        <v>0.6</v>
      </c>
      <c r="F18" s="21">
        <v>0.355</v>
      </c>
      <c r="G18" s="22">
        <f t="shared" si="1"/>
        <v>-0.23491379310344834</v>
      </c>
      <c r="H18" s="23" t="s">
        <v>27</v>
      </c>
      <c r="I18" s="59">
        <v>0.7158</v>
      </c>
      <c r="J18" s="59">
        <v>0.6789</v>
      </c>
      <c r="K18" s="18"/>
      <c r="L18" s="18"/>
      <c r="M18" s="18"/>
      <c r="N18" s="18"/>
      <c r="O18" s="18"/>
      <c r="P18" s="18"/>
      <c r="Q18" s="18"/>
      <c r="R18" s="18"/>
      <c r="S18" s="25"/>
      <c r="T18" s="18"/>
      <c r="U18" s="18"/>
      <c r="V18" s="18"/>
      <c r="W18" s="2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1" customFormat="1" ht="15.75" thickBot="1">
      <c r="A19" s="80">
        <v>2017</v>
      </c>
      <c r="B19" s="81">
        <v>0.6</v>
      </c>
      <c r="C19" s="82">
        <v>0.583</v>
      </c>
      <c r="D19" s="83">
        <f t="shared" si="0"/>
        <v>0.5342105263157894</v>
      </c>
      <c r="E19" s="81">
        <v>0.6</v>
      </c>
      <c r="F19" s="82">
        <v>0.487</v>
      </c>
      <c r="G19" s="83">
        <f t="shared" si="1"/>
        <v>0.371830985915493</v>
      </c>
      <c r="H19" s="23" t="s">
        <v>37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4"/>
      <c r="T19" s="18"/>
      <c r="U19" s="2"/>
      <c r="V19" s="2"/>
      <c r="W19" s="24"/>
      <c r="X19" s="1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25" ht="15.75" thickBot="1">
      <c r="A20" s="8">
        <v>2018</v>
      </c>
      <c r="B20" s="79">
        <v>0.6</v>
      </c>
      <c r="C20" s="79">
        <v>0.678</v>
      </c>
      <c r="D20" s="79">
        <f t="shared" si="0"/>
        <v>0.16295025728988008</v>
      </c>
      <c r="E20" s="79">
        <v>0.6</v>
      </c>
      <c r="F20" s="79">
        <v>0.5626</v>
      </c>
      <c r="G20" s="79">
        <f t="shared" si="1"/>
        <v>0.15523613963039015</v>
      </c>
      <c r="H20" s="23" t="s">
        <v>37</v>
      </c>
      <c r="I20" s="59">
        <v>0.7593</v>
      </c>
      <c r="J20" s="59">
        <v>0.7154</v>
      </c>
      <c r="T20" s="27"/>
      <c r="U20" s="28"/>
      <c r="X20" s="27"/>
      <c r="Y20" s="28"/>
    </row>
    <row r="21" spans="1:24" ht="15.75" thickBot="1">
      <c r="A21" s="8">
        <v>2019</v>
      </c>
      <c r="B21" s="79">
        <v>0.6</v>
      </c>
      <c r="C21" s="79">
        <v>0.575</v>
      </c>
      <c r="D21" s="79">
        <f t="shared" si="0"/>
        <v>-0.15191740412979363</v>
      </c>
      <c r="E21" s="79">
        <v>0.6</v>
      </c>
      <c r="F21" s="79">
        <v>0.4875</v>
      </c>
      <c r="G21" s="79">
        <f t="shared" si="1"/>
        <v>-0.13348738002132954</v>
      </c>
      <c r="H21" s="66" t="s">
        <v>27</v>
      </c>
      <c r="I21" s="59">
        <v>0.7365</v>
      </c>
      <c r="J21" s="59">
        <v>0.6923</v>
      </c>
      <c r="T21" s="29"/>
      <c r="X21" s="29"/>
    </row>
    <row r="22" spans="1:56" s="61" customFormat="1" ht="15.75" thickBot="1">
      <c r="A22" s="67">
        <v>2020</v>
      </c>
      <c r="B22" s="68">
        <v>0.6</v>
      </c>
      <c r="C22" s="69">
        <v>0.544</v>
      </c>
      <c r="D22" s="70">
        <f>(C22-C21)/C21</f>
        <v>-0.05391304347826073</v>
      </c>
      <c r="E22" s="68">
        <v>0.6</v>
      </c>
      <c r="F22" s="69">
        <v>0.4695</v>
      </c>
      <c r="G22" s="70">
        <f>(F22-F21)/F21</f>
        <v>-0.036923076923076954</v>
      </c>
      <c r="H22" s="71" t="s">
        <v>27</v>
      </c>
      <c r="I22" s="59">
        <v>0.737</v>
      </c>
      <c r="J22" s="59">
        <v>0.708</v>
      </c>
      <c r="K22" s="28"/>
      <c r="L22" s="28"/>
      <c r="M22" s="28"/>
      <c r="N22" s="28"/>
      <c r="O22" s="28"/>
      <c r="P22" s="28"/>
      <c r="Q22" s="28"/>
      <c r="R22" s="28"/>
      <c r="S22" s="28"/>
      <c r="T22" s="27"/>
      <c r="U22" s="28"/>
      <c r="V22" s="28"/>
      <c r="W22" s="28"/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s="61" customFormat="1" ht="15.75" thickBot="1">
      <c r="A23" s="65">
        <v>2021</v>
      </c>
      <c r="B23" s="62">
        <v>0.6</v>
      </c>
      <c r="C23" s="63">
        <v>0.62</v>
      </c>
      <c r="D23" s="64">
        <f>(C23-C22)/C22</f>
        <v>0.1397058823529411</v>
      </c>
      <c r="E23" s="62">
        <v>0.6</v>
      </c>
      <c r="F23" s="63">
        <v>0.557</v>
      </c>
      <c r="G23" s="64">
        <f>(F23-F22)/F22</f>
        <v>0.18636847710330157</v>
      </c>
      <c r="H23" s="71" t="s">
        <v>27</v>
      </c>
      <c r="I23" s="60">
        <v>0.4873</v>
      </c>
      <c r="J23" s="60">
        <v>0.4672</v>
      </c>
      <c r="K23" s="28"/>
      <c r="L23" s="28"/>
      <c r="M23" s="28"/>
      <c r="N23" s="28"/>
      <c r="O23" s="28"/>
      <c r="P23" s="28"/>
      <c r="Q23" s="28"/>
      <c r="R23" s="28"/>
      <c r="S23" s="28"/>
      <c r="T23" s="27"/>
      <c r="U23" s="28"/>
      <c r="V23" s="28"/>
      <c r="W23" s="28"/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20:25" ht="12">
      <c r="T24" s="27"/>
      <c r="U24" s="28"/>
      <c r="X24" s="27"/>
      <c r="Y24" s="28"/>
    </row>
    <row r="25" spans="20:25" ht="12">
      <c r="T25" s="27"/>
      <c r="U25" s="28"/>
      <c r="X25" s="27"/>
      <c r="Y25" s="28"/>
    </row>
    <row r="26" spans="20:25" ht="12">
      <c r="T26" s="27"/>
      <c r="U26" s="28"/>
      <c r="X26" s="27"/>
      <c r="Y26" s="28"/>
    </row>
    <row r="27" spans="20:25" ht="12">
      <c r="T27" s="27"/>
      <c r="U27" s="28"/>
      <c r="X27" s="27"/>
      <c r="Y27" s="28"/>
    </row>
    <row r="28" spans="20:25" ht="12">
      <c r="T28" s="27"/>
      <c r="U28" s="28"/>
      <c r="X28" s="27"/>
      <c r="Y28" s="28"/>
    </row>
    <row r="29" spans="20:25" ht="12">
      <c r="T29" s="27"/>
      <c r="U29" s="28"/>
      <c r="X29" s="27"/>
      <c r="Y29" s="28"/>
    </row>
    <row r="30" spans="11:25" ht="12">
      <c r="K30" s="53"/>
      <c r="T30" s="27"/>
      <c r="U30" s="28"/>
      <c r="X30" s="27"/>
      <c r="Y30" s="28"/>
    </row>
    <row r="31" spans="12:13" ht="12">
      <c r="L31" s="28"/>
      <c r="M31" s="28"/>
    </row>
    <row r="33" ht="12">
      <c r="W33" s="29"/>
    </row>
    <row r="34" ht="12">
      <c r="W34" s="29"/>
    </row>
    <row r="35" ht="12">
      <c r="W35" s="29"/>
    </row>
    <row r="36" ht="12">
      <c r="W36" s="29"/>
    </row>
    <row r="37" ht="12">
      <c r="W37" s="29"/>
    </row>
    <row r="38" ht="12">
      <c r="W38" s="29"/>
    </row>
    <row r="55" ht="12" customHeight="1"/>
    <row r="56" spans="1:9" ht="18.75" customHeight="1">
      <c r="A56" s="91" t="s">
        <v>14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50" s="6" customFormat="1" ht="13.5" customHeight="1" thickBot="1">
      <c r="B58" s="84">
        <v>2017</v>
      </c>
      <c r="C58" s="85"/>
      <c r="D58" s="84">
        <v>2018</v>
      </c>
      <c r="E58" s="85"/>
      <c r="F58" s="84">
        <v>2019</v>
      </c>
      <c r="G58" s="85"/>
      <c r="H58" s="84">
        <v>2020</v>
      </c>
      <c r="I58" s="85"/>
      <c r="J58" s="84">
        <v>2021</v>
      </c>
      <c r="K58" s="85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s="6" customFormat="1" ht="13.5" thickBot="1">
      <c r="A59" s="55" t="s">
        <v>15</v>
      </c>
      <c r="B59" s="31" t="s">
        <v>16</v>
      </c>
      <c r="C59" s="15" t="s">
        <v>17</v>
      </c>
      <c r="D59" s="31" t="s">
        <v>16</v>
      </c>
      <c r="E59" s="15" t="s">
        <v>17</v>
      </c>
      <c r="F59" s="31" t="s">
        <v>16</v>
      </c>
      <c r="G59" s="15" t="s">
        <v>17</v>
      </c>
      <c r="H59" s="31" t="s">
        <v>16</v>
      </c>
      <c r="I59" s="15" t="s">
        <v>17</v>
      </c>
      <c r="J59" s="31" t="s">
        <v>16</v>
      </c>
      <c r="K59" s="15" t="s">
        <v>17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s="6" customFormat="1" ht="12.75">
      <c r="A60" s="36" t="s">
        <v>18</v>
      </c>
      <c r="B60" s="33">
        <v>30.9</v>
      </c>
      <c r="C60" s="34">
        <f>B60/B70</f>
        <v>0.5830188679245283</v>
      </c>
      <c r="D60" s="33">
        <v>40</v>
      </c>
      <c r="E60" s="34">
        <f>D60/D70</f>
        <v>0.6779661016949152</v>
      </c>
      <c r="F60" s="33">
        <v>23</v>
      </c>
      <c r="G60" s="34">
        <f>F60/F70</f>
        <v>0.575</v>
      </c>
      <c r="H60" s="33">
        <v>27.2</v>
      </c>
      <c r="I60" s="34">
        <f>H60/H70</f>
        <v>0.544</v>
      </c>
      <c r="J60" s="33">
        <v>34.1</v>
      </c>
      <c r="K60" s="34">
        <v>0.62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s="6" customFormat="1" ht="12.75">
      <c r="A61" s="36" t="s">
        <v>24</v>
      </c>
      <c r="B61" s="37">
        <v>7.1</v>
      </c>
      <c r="C61" s="38">
        <f>B61/B70</f>
        <v>0.1339622641509434</v>
      </c>
      <c r="D61" s="37">
        <v>0</v>
      </c>
      <c r="E61" s="38">
        <f>D61/D70</f>
        <v>0</v>
      </c>
      <c r="F61" s="37">
        <v>0</v>
      </c>
      <c r="G61" s="38">
        <f>F61/F70</f>
        <v>0</v>
      </c>
      <c r="H61" s="37">
        <v>5.8</v>
      </c>
      <c r="I61" s="38">
        <f>H61/H70</f>
        <v>0.11599999999999999</v>
      </c>
      <c r="J61" s="37">
        <v>2.9</v>
      </c>
      <c r="K61" s="38">
        <v>0.05272727272727273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s="6" customFormat="1" ht="12.75">
      <c r="A62" s="36" t="s">
        <v>21</v>
      </c>
      <c r="B62" s="37">
        <v>0</v>
      </c>
      <c r="C62" s="38">
        <f>B62/B70</f>
        <v>0</v>
      </c>
      <c r="D62" s="37">
        <v>0</v>
      </c>
      <c r="E62" s="38">
        <f>D62/D70</f>
        <v>0</v>
      </c>
      <c r="F62" s="37">
        <v>0</v>
      </c>
      <c r="G62" s="38">
        <f>F62/F70</f>
        <v>0</v>
      </c>
      <c r="H62" s="37">
        <v>0</v>
      </c>
      <c r="I62" s="38">
        <f>H62/H70</f>
        <v>0</v>
      </c>
      <c r="J62" s="37">
        <v>0</v>
      </c>
      <c r="K62" s="38">
        <v>0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s="6" customFormat="1" ht="12.75">
      <c r="A63" s="36" t="s">
        <v>19</v>
      </c>
      <c r="B63" s="37">
        <v>0</v>
      </c>
      <c r="C63" s="38">
        <f>B63/B70</f>
        <v>0</v>
      </c>
      <c r="D63" s="37">
        <v>0</v>
      </c>
      <c r="E63" s="38">
        <f>D63/D70</f>
        <v>0</v>
      </c>
      <c r="F63" s="37">
        <v>2</v>
      </c>
      <c r="G63" s="38">
        <f>F63/F70</f>
        <v>0.05</v>
      </c>
      <c r="H63" s="37">
        <v>4</v>
      </c>
      <c r="I63" s="38">
        <f>H63/H70</f>
        <v>0.08</v>
      </c>
      <c r="J63" s="37">
        <v>0</v>
      </c>
      <c r="K63" s="38">
        <v>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" customFormat="1" ht="12.75">
      <c r="A64" s="36" t="s">
        <v>20</v>
      </c>
      <c r="B64" s="37">
        <v>15</v>
      </c>
      <c r="C64" s="38">
        <f>B64/B70</f>
        <v>0.2830188679245283</v>
      </c>
      <c r="D64" s="37">
        <v>15</v>
      </c>
      <c r="E64" s="38">
        <f>D64/D70</f>
        <v>0.2542372881355932</v>
      </c>
      <c r="F64" s="37">
        <v>12</v>
      </c>
      <c r="G64" s="38">
        <f>F64/F70</f>
        <v>0.3</v>
      </c>
      <c r="H64" s="37">
        <v>13</v>
      </c>
      <c r="I64" s="38">
        <f>H64/H70</f>
        <v>0.26</v>
      </c>
      <c r="J64" s="37">
        <v>2</v>
      </c>
      <c r="K64" s="38">
        <v>0.03636363636363636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6" customFormat="1" ht="12.75" customHeight="1">
      <c r="A65" s="39" t="s">
        <v>25</v>
      </c>
      <c r="B65" s="37">
        <v>0</v>
      </c>
      <c r="C65" s="38">
        <f>B65/B70</f>
        <v>0</v>
      </c>
      <c r="D65" s="37"/>
      <c r="E65" s="38">
        <f>D65/D70</f>
        <v>0</v>
      </c>
      <c r="F65" s="37">
        <v>0</v>
      </c>
      <c r="G65" s="38">
        <f>F65/F70</f>
        <v>0</v>
      </c>
      <c r="H65" s="37">
        <v>0</v>
      </c>
      <c r="I65" s="38">
        <f>H65/H70</f>
        <v>0</v>
      </c>
      <c r="J65" s="37">
        <v>0</v>
      </c>
      <c r="K65" s="38">
        <v>0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6" customFormat="1" ht="12.75">
      <c r="A66" s="36" t="s">
        <v>30</v>
      </c>
      <c r="B66" s="37">
        <v>0</v>
      </c>
      <c r="C66" s="38">
        <f>B66/B70</f>
        <v>0</v>
      </c>
      <c r="D66" s="37">
        <v>0</v>
      </c>
      <c r="E66" s="38">
        <f>D66/D70</f>
        <v>0</v>
      </c>
      <c r="F66" s="37">
        <v>1</v>
      </c>
      <c r="G66" s="38">
        <f>F66/F70</f>
        <v>0.025</v>
      </c>
      <c r="H66" s="37">
        <v>0</v>
      </c>
      <c r="I66" s="38">
        <f>H66/H70</f>
        <v>0</v>
      </c>
      <c r="J66" s="37">
        <v>0</v>
      </c>
      <c r="K66" s="38">
        <v>0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6" customFormat="1" ht="12.75">
      <c r="A67" s="36" t="s">
        <v>29</v>
      </c>
      <c r="B67" s="37">
        <v>0</v>
      </c>
      <c r="C67" s="38">
        <f>B67/B70</f>
        <v>0</v>
      </c>
      <c r="D67" s="37">
        <v>2</v>
      </c>
      <c r="E67" s="38">
        <f>D67/D70</f>
        <v>0.03389830508474576</v>
      </c>
      <c r="F67" s="37">
        <v>2</v>
      </c>
      <c r="G67" s="38">
        <f>F67/F70</f>
        <v>0.05</v>
      </c>
      <c r="H67" s="37">
        <v>0</v>
      </c>
      <c r="I67" s="38">
        <f>H67/H70</f>
        <v>0</v>
      </c>
      <c r="J67" s="37">
        <v>16</v>
      </c>
      <c r="K67" s="38">
        <v>0.2909090909090909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6" customFormat="1" ht="12.75">
      <c r="A68" s="36" t="s">
        <v>23</v>
      </c>
      <c r="B68" s="37">
        <v>0</v>
      </c>
      <c r="C68" s="38">
        <f>B68/B70</f>
        <v>0</v>
      </c>
      <c r="D68" s="37">
        <v>0</v>
      </c>
      <c r="E68" s="38">
        <f>D68/D70</f>
        <v>0</v>
      </c>
      <c r="F68" s="37">
        <v>0</v>
      </c>
      <c r="G68" s="38">
        <f>F68/F70</f>
        <v>0</v>
      </c>
      <c r="H68" s="37">
        <v>0</v>
      </c>
      <c r="I68" s="38">
        <f>H68/H70</f>
        <v>0</v>
      </c>
      <c r="J68" s="37">
        <v>0</v>
      </c>
      <c r="K68" s="38">
        <v>0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s="6" customFormat="1" ht="12.75">
      <c r="A69" s="36" t="s">
        <v>22</v>
      </c>
      <c r="B69" s="37">
        <v>0</v>
      </c>
      <c r="C69" s="38">
        <f>B69/B70</f>
        <v>0</v>
      </c>
      <c r="D69" s="37">
        <v>2</v>
      </c>
      <c r="E69" s="38">
        <f>D69/D70</f>
        <v>0.03389830508474576</v>
      </c>
      <c r="F69" s="37">
        <v>0</v>
      </c>
      <c r="G69" s="38">
        <f>F69/F70</f>
        <v>0</v>
      </c>
      <c r="H69" s="37">
        <v>0</v>
      </c>
      <c r="I69" s="38">
        <f>H69/H70</f>
        <v>0</v>
      </c>
      <c r="J69" s="37">
        <v>0</v>
      </c>
      <c r="K69" s="38">
        <v>0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6" customFormat="1" ht="13.5" thickBot="1">
      <c r="A70" s="36" t="s">
        <v>26</v>
      </c>
      <c r="B70" s="56">
        <f aca="true" t="shared" si="2" ref="B70:G70">SUM(B60:B69)</f>
        <v>53</v>
      </c>
      <c r="C70" s="57">
        <f t="shared" si="2"/>
        <v>1</v>
      </c>
      <c r="D70" s="56">
        <f t="shared" si="2"/>
        <v>59</v>
      </c>
      <c r="E70" s="57">
        <f t="shared" si="2"/>
        <v>1</v>
      </c>
      <c r="F70" s="56">
        <f t="shared" si="2"/>
        <v>40</v>
      </c>
      <c r="G70" s="57">
        <f t="shared" si="2"/>
        <v>1</v>
      </c>
      <c r="H70" s="56">
        <f>SUM(H60:H69)</f>
        <v>50</v>
      </c>
      <c r="I70" s="57">
        <f>SUM(I60:I69)</f>
        <v>1</v>
      </c>
      <c r="J70" s="56">
        <f>SUM(J60:J69)</f>
        <v>55</v>
      </c>
      <c r="K70" s="57">
        <f>SUM(K60:K69)</f>
        <v>1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6" s="6" customFormat="1" ht="12.75">
      <c r="A71" s="40"/>
      <c r="B71" s="41"/>
      <c r="C71" s="42"/>
      <c r="D71" s="43"/>
      <c r="E71" s="35"/>
      <c r="F71" s="43"/>
      <c r="G71" s="35"/>
      <c r="H71" s="35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s="6" customFormat="1" ht="12.75">
      <c r="A72" s="40"/>
      <c r="B72" s="41"/>
      <c r="C72" s="42"/>
      <c r="D72" s="43"/>
      <c r="E72" s="35"/>
      <c r="F72" s="43"/>
      <c r="G72" s="35"/>
      <c r="H72" s="35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s="6" customFormat="1" ht="12.75">
      <c r="A73" s="40"/>
      <c r="B73" s="41"/>
      <c r="C73" s="42"/>
      <c r="D73" s="43"/>
      <c r="E73" s="35"/>
      <c r="F73" s="43"/>
      <c r="G73" s="35"/>
      <c r="H73" s="35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s="6" customFormat="1" ht="12.75">
      <c r="A74" s="40"/>
      <c r="B74" s="41"/>
      <c r="C74" s="42"/>
      <c r="D74" s="43"/>
      <c r="E74" s="35"/>
      <c r="F74" s="43"/>
      <c r="G74" s="35"/>
      <c r="H74" s="35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s="6" customFormat="1" ht="12.75">
      <c r="A75" s="40"/>
      <c r="B75" s="41"/>
      <c r="C75" s="42"/>
      <c r="D75" s="43"/>
      <c r="E75" s="35"/>
      <c r="F75" s="43"/>
      <c r="G75" s="35"/>
      <c r="H75" s="35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s="6" customFormat="1" ht="12.75">
      <c r="A76" s="40"/>
      <c r="B76" s="41"/>
      <c r="C76" s="42"/>
      <c r="D76" s="43"/>
      <c r="E76" s="35"/>
      <c r="F76" s="43"/>
      <c r="G76" s="35"/>
      <c r="H76" s="35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86" ht="12"/>
    <row r="87" ht="12"/>
    <row r="90" spans="2:56" ht="42.75" customHeight="1">
      <c r="B90" s="93" t="s">
        <v>31</v>
      </c>
      <c r="C90" s="93"/>
      <c r="D90" s="93"/>
      <c r="E90" s="93"/>
      <c r="F90" s="93"/>
      <c r="G90" s="4"/>
      <c r="H90" s="4"/>
      <c r="I90" s="4"/>
      <c r="BB90" s="3"/>
      <c r="BC90" s="3"/>
      <c r="BD90" s="3"/>
    </row>
    <row r="91" spans="6:56" ht="12.75" thickBot="1">
      <c r="F91" s="4"/>
      <c r="G91" s="4"/>
      <c r="H91" s="4"/>
      <c r="I91" s="4"/>
      <c r="BA91" s="3"/>
      <c r="BB91" s="3"/>
      <c r="BC91" s="3"/>
      <c r="BD91" s="3"/>
    </row>
    <row r="92" spans="4:50" s="6" customFormat="1" ht="13.5" thickBot="1">
      <c r="D92" s="44">
        <v>2016</v>
      </c>
      <c r="E92" s="44">
        <v>2017</v>
      </c>
      <c r="F92" s="44">
        <v>2018</v>
      </c>
      <c r="G92" s="44">
        <v>2019</v>
      </c>
      <c r="H92" s="44">
        <v>2020</v>
      </c>
      <c r="I92" s="44">
        <v>2020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2:49" s="6" customFormat="1" ht="13.5" thickBot="1">
      <c r="B93" s="36" t="s">
        <v>24</v>
      </c>
      <c r="C93" s="45"/>
      <c r="D93" s="46">
        <v>2</v>
      </c>
      <c r="E93" s="46">
        <v>0</v>
      </c>
      <c r="F93" s="46">
        <v>0</v>
      </c>
      <c r="G93" s="46">
        <v>1</v>
      </c>
      <c r="H93" s="46">
        <v>1</v>
      </c>
      <c r="I93" s="73">
        <v>1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2:49" s="6" customFormat="1" ht="12.75">
      <c r="B94" s="36" t="s">
        <v>21</v>
      </c>
      <c r="C94" s="47"/>
      <c r="D94" s="46">
        <v>0</v>
      </c>
      <c r="E94" s="46">
        <v>0</v>
      </c>
      <c r="F94" s="46">
        <v>1</v>
      </c>
      <c r="G94" s="46">
        <v>1</v>
      </c>
      <c r="H94" s="46">
        <v>0</v>
      </c>
      <c r="I94" s="72">
        <v>0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2:49" s="6" customFormat="1" ht="12.75">
      <c r="B95" s="36" t="s">
        <v>19</v>
      </c>
      <c r="C95" s="47"/>
      <c r="D95" s="46">
        <v>3</v>
      </c>
      <c r="E95" s="46">
        <v>1</v>
      </c>
      <c r="F95" s="46">
        <v>2</v>
      </c>
      <c r="G95" s="46">
        <v>3</v>
      </c>
      <c r="H95" s="46">
        <v>3</v>
      </c>
      <c r="I95" s="46">
        <v>3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2:49" s="6" customFormat="1" ht="12.75">
      <c r="B96" s="36" t="s">
        <v>20</v>
      </c>
      <c r="C96" s="47"/>
      <c r="D96" s="46">
        <v>2</v>
      </c>
      <c r="E96" s="46">
        <v>1</v>
      </c>
      <c r="F96" s="46">
        <v>0</v>
      </c>
      <c r="G96" s="46">
        <v>1</v>
      </c>
      <c r="H96" s="46">
        <v>2</v>
      </c>
      <c r="I96" s="46">
        <v>2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2:49" s="6" customFormat="1" ht="12.75" customHeight="1">
      <c r="B97" s="39" t="s">
        <v>25</v>
      </c>
      <c r="C97" s="47"/>
      <c r="D97" s="46">
        <v>4</v>
      </c>
      <c r="E97" s="46">
        <v>3</v>
      </c>
      <c r="F97" s="46">
        <v>7</v>
      </c>
      <c r="G97" s="46">
        <v>4</v>
      </c>
      <c r="H97" s="46">
        <v>6</v>
      </c>
      <c r="I97" s="46">
        <v>6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</row>
    <row r="98" spans="2:49" s="6" customFormat="1" ht="12.75" customHeight="1">
      <c r="B98" s="39" t="s">
        <v>30</v>
      </c>
      <c r="C98" s="47"/>
      <c r="D98" s="46">
        <v>1</v>
      </c>
      <c r="E98" s="46">
        <v>2</v>
      </c>
      <c r="F98" s="46"/>
      <c r="G98" s="46"/>
      <c r="H98" s="46"/>
      <c r="I98" s="46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</row>
    <row r="99" spans="2:49" s="6" customFormat="1" ht="15" customHeight="1">
      <c r="B99" s="36" t="s">
        <v>29</v>
      </c>
      <c r="C99" s="47"/>
      <c r="D99" s="46">
        <v>6</v>
      </c>
      <c r="E99" s="46">
        <v>3</v>
      </c>
      <c r="F99" s="46">
        <v>3</v>
      </c>
      <c r="G99" s="46">
        <v>3</v>
      </c>
      <c r="H99" s="46">
        <v>6</v>
      </c>
      <c r="I99" s="46">
        <v>6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</row>
    <row r="100" spans="2:49" s="6" customFormat="1" ht="15" customHeight="1">
      <c r="B100" s="36" t="s">
        <v>23</v>
      </c>
      <c r="C100" s="47"/>
      <c r="D100" s="46">
        <v>0</v>
      </c>
      <c r="E100" s="46">
        <v>2</v>
      </c>
      <c r="F100" s="46">
        <v>1</v>
      </c>
      <c r="G100" s="46">
        <v>1</v>
      </c>
      <c r="H100" s="46">
        <v>1</v>
      </c>
      <c r="I100" s="46">
        <v>1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</row>
    <row r="101" spans="2:49" s="6" customFormat="1" ht="13.5" thickBot="1">
      <c r="B101" s="36" t="s">
        <v>22</v>
      </c>
      <c r="C101" s="45"/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</row>
    <row r="102" spans="1:56" ht="12.75">
      <c r="A102" s="49"/>
      <c r="B102" s="50"/>
      <c r="C102" s="51"/>
      <c r="D102" s="52"/>
      <c r="E102" s="32"/>
      <c r="F102" s="4"/>
      <c r="G102" s="4"/>
      <c r="H102" s="4"/>
      <c r="I102" s="4"/>
      <c r="BA102" s="3"/>
      <c r="BB102" s="3"/>
      <c r="BC102" s="3"/>
      <c r="BD102" s="3"/>
    </row>
    <row r="103" spans="2:63" ht="18.75" customHeight="1">
      <c r="B103" s="93" t="s">
        <v>32</v>
      </c>
      <c r="C103" s="93"/>
      <c r="D103" s="93"/>
      <c r="E103" s="93"/>
      <c r="F103" s="93"/>
      <c r="BE103" s="4"/>
      <c r="BF103" s="4"/>
      <c r="BG103" s="4"/>
      <c r="BH103" s="4"/>
      <c r="BI103" s="4"/>
      <c r="BJ103" s="4"/>
      <c r="BK103" s="4"/>
    </row>
    <row r="104" spans="57:63" ht="12">
      <c r="BE104" s="4"/>
      <c r="BF104" s="4"/>
      <c r="BG104" s="4"/>
      <c r="BH104" s="4"/>
      <c r="BI104" s="4"/>
      <c r="BJ104" s="4"/>
      <c r="BK104" s="4"/>
    </row>
    <row r="105" spans="3:63" ht="12.75">
      <c r="C105" s="54">
        <v>21.3</v>
      </c>
      <c r="D105" s="40" t="s">
        <v>33</v>
      </c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61.5</v>
      </c>
      <c r="D106" s="40" t="s">
        <v>34</v>
      </c>
      <c r="BE106" s="4"/>
      <c r="BF106" s="4"/>
      <c r="BG106" s="4"/>
      <c r="BH106" s="4"/>
      <c r="BI106" s="4"/>
      <c r="BJ106" s="4"/>
      <c r="BK106" s="4"/>
    </row>
    <row r="108" ht="13.5" customHeight="1"/>
    <row r="109" ht="12.75" customHeight="1"/>
    <row r="110" ht="12.75" customHeight="1"/>
    <row r="136" ht="12"/>
  </sheetData>
  <sheetProtection/>
  <mergeCells count="15">
    <mergeCell ref="B90:F90"/>
    <mergeCell ref="B12:D12"/>
    <mergeCell ref="E12:G12"/>
    <mergeCell ref="B103:F103"/>
    <mergeCell ref="B58:C58"/>
    <mergeCell ref="A11:G11"/>
    <mergeCell ref="H58:I58"/>
    <mergeCell ref="A2:I2"/>
    <mergeCell ref="A3:I3"/>
    <mergeCell ref="A10:I10"/>
    <mergeCell ref="A56:I56"/>
    <mergeCell ref="I12:J12"/>
    <mergeCell ref="D58:E58"/>
    <mergeCell ref="F58:G58"/>
    <mergeCell ref="J58:K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2015-07-17T16:22:33Z</cp:lastPrinted>
  <dcterms:created xsi:type="dcterms:W3CDTF">2001-07-31T23:22:49Z</dcterms:created>
  <dcterms:modified xsi:type="dcterms:W3CDTF">2021-07-28T20:35:18Z</dcterms:modified>
  <cp:category/>
  <cp:version/>
  <cp:contentType/>
  <cp:contentStatus/>
</cp:coreProperties>
</file>