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Arts" sheetId="1" r:id="rId1"/>
  </sheets>
  <definedNames>
    <definedName name="_xlnm.Print_Area" localSheetId="0">'Arts'!$A$1:$I$108</definedName>
  </definedNames>
  <calcPr fullCalcOnLoad="1"/>
</workbook>
</file>

<file path=xl/sharedStrings.xml><?xml version="1.0" encoding="utf-8"?>
<sst xmlns="http://schemas.openxmlformats.org/spreadsheetml/2006/main" count="69" uniqueCount="38">
  <si>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</si>
  <si>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</si>
  <si>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</si>
  <si>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</si>
  <si>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</si>
  <si>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</si>
  <si>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</si>
  <si>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</si>
  <si>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</si>
  <si>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</si>
  <si>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</si>
  <si>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</si>
  <si>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</si>
  <si>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</si>
  <si>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</si>
  <si>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</si>
  <si>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</si>
  <si>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</si>
  <si>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</si>
  <si>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</si>
  <si>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</si>
  <si>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</si>
  <si>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</si>
  <si>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</si>
  <si>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</si>
  <si>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</si>
  <si>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</si>
  <si>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</si>
  <si>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Arts, Commission on the - West Roosevelt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</si>
  <si>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</si>
  <si>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</si>
  <si>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</si>
  <si>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</si>
  <si>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</si>
  <si>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</si>
  <si>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</si>
  <si>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</si>
  <si>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                                                                        -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</si>
</sst>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18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8" xfId="42" applyNumberFormat="1" applyFont="1" applyFill="1" applyBorder="1" applyAlignment="1">
      <alignment/>
    </xf>
    <xf numFmtId="167" fontId="18" fillId="0" borderId="29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27" fillId="0" borderId="34" xfId="0" applyNumberFormat="1" applyFont="1" applyBorder="1" applyAlignment="1">
      <alignment/>
    </xf>
    <xf numFmtId="167" fontId="27" fillId="0" borderId="35" xfId="59" applyNumberFormat="1" applyFont="1" applyBorder="1" applyAlignment="1">
      <alignment/>
    </xf>
    <xf numFmtId="167" fontId="19" fillId="0" borderId="34" xfId="59" applyNumberFormat="1" applyFont="1" applyBorder="1" applyAlignment="1">
      <alignment horizontal="center"/>
    </xf>
    <xf numFmtId="167" fontId="19" fillId="0" borderId="36" xfId="59" applyNumberFormat="1" applyFont="1" applyBorder="1" applyAlignment="1">
      <alignment horizontal="center"/>
    </xf>
    <xf numFmtId="167" fontId="19" fillId="0" borderId="37" xfId="59" applyNumberFormat="1" applyFont="1" applyBorder="1" applyAlignment="1">
      <alignment horizontal="center"/>
    </xf>
    <xf numFmtId="167" fontId="19" fillId="0" borderId="35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4" fillId="0" borderId="38" xfId="0" applyFont="1" applyBorder="1" applyAlignment="1">
      <alignment horizontal="center"/>
    </xf>
    <xf numFmtId="9" fontId="4" fillId="0" borderId="39" xfId="59" applyFont="1" applyBorder="1" applyAlignment="1">
      <alignment/>
    </xf>
    <xf numFmtId="9" fontId="19" fillId="0" borderId="40" xfId="0" applyNumberFormat="1" applyFont="1" applyBorder="1" applyAlignment="1">
      <alignment/>
    </xf>
    <xf numFmtId="0" fontId="19" fillId="0" borderId="25" xfId="0" applyFont="1" applyBorder="1" applyAlignment="1">
      <alignment horizontal="center" vertical="top"/>
    </xf>
    <xf numFmtId="10" fontId="64" fillId="0" borderId="0" xfId="0" applyNumberFormat="1" applyFont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3" fillId="0" borderId="44" xfId="0" applyFont="1" applyBorder="1" applyAlignment="1">
      <alignment/>
    </xf>
    <xf numFmtId="0" fontId="23" fillId="0" borderId="43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445"/>
          <c:h val="0.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Arts!$B$57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Arts!$C$60:$C$68</c:f>
              <c:numCache/>
            </c:numRef>
          </c:val>
        </c:ser>
        <c:ser>
          <c:idx val="3"/>
          <c:order val="1"/>
          <c:tx>
            <c:strRef>
              <c:f>Arts!$D$57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Arts!$E$60:$E$68</c:f>
              <c:numCache/>
            </c:numRef>
          </c:val>
        </c:ser>
        <c:ser>
          <c:idx val="4"/>
          <c:order val="2"/>
          <c:tx>
            <c:strRef>
              <c:f>Arts!$F$57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Arts!$G$60:$G$68</c:f>
              <c:numCache/>
            </c:numRef>
          </c:val>
        </c:ser>
        <c:ser>
          <c:idx val="1"/>
          <c:order val="3"/>
          <c:tx>
            <c:strRef>
              <c:f>Arts!$H$57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Arts!$I$60:$I$68</c:f>
              <c:numCache/>
            </c:numRef>
          </c:val>
        </c:ser>
        <c:ser>
          <c:idx val="5"/>
          <c:order val="4"/>
          <c:tx>
            <c:strRef>
              <c:f>Arts!$J$57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Arts!$K$60:$K$68</c:f>
              <c:numCache/>
            </c:numRef>
          </c:val>
        </c:ser>
        <c:axId val="8231586"/>
        <c:axId val="6975411"/>
      </c:bar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3158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75"/>
          <c:y val="0.9335"/>
          <c:w val="0.325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5"/>
          <c:w val="0.963"/>
          <c:h val="0.65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Arts!$I$14:$I$23</c:f>
              <c:numCache/>
            </c:numRef>
          </c:val>
          <c:smooth val="0"/>
        </c:ser>
        <c:marker val="1"/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77870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775"/>
          <c:w val="0.676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5925"/>
          <c:h val="0.7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Arts!$J$14:$J$23</c:f>
              <c:numCache/>
            </c:numRef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0.5305</cdr:y>
    </cdr:from>
    <cdr:to>
      <cdr:x>0.99075</cdr:x>
      <cdr:y>0.73075</cdr:y>
    </cdr:to>
    <cdr:sp>
      <cdr:nvSpPr>
        <cdr:cNvPr id="1" name="AutoShape 10"/>
        <cdr:cNvSpPr>
          <a:spLocks/>
        </cdr:cNvSpPr>
      </cdr:nvSpPr>
      <cdr:spPr>
        <a:xfrm>
          <a:off x="6629400" y="1485900"/>
          <a:ext cx="2952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0.2835</cdr:y>
    </cdr:from>
    <cdr:to>
      <cdr:x>1</cdr:x>
      <cdr:y>0.456</cdr:y>
    </cdr:to>
    <cdr:sp>
      <cdr:nvSpPr>
        <cdr:cNvPr id="1" name="AutoShape 15"/>
        <cdr:cNvSpPr>
          <a:spLocks/>
        </cdr:cNvSpPr>
      </cdr:nvSpPr>
      <cdr:spPr>
        <a:xfrm>
          <a:off x="5657850" y="542925"/>
          <a:ext cx="266700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0.29975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69</xdr:row>
      <xdr:rowOff>85725</xdr:rowOff>
    </xdr:from>
    <xdr:to>
      <xdr:col>8</xdr:col>
      <xdr:colOff>47625</xdr:colOff>
      <xdr:row>87</xdr:row>
      <xdr:rowOff>95250</xdr:rowOff>
    </xdr:to>
    <xdr:graphicFrame>
      <xdr:nvGraphicFramePr>
        <xdr:cNvPr id="1" name="Chart 1"/>
        <xdr:cNvGraphicFramePr/>
      </xdr:nvGraphicFramePr>
      <xdr:xfrm>
        <a:off x="66675" y="11839575"/>
        <a:ext cx="7000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28575</xdr:rowOff>
    </xdr:from>
    <xdr:to>
      <xdr:col>6</xdr:col>
      <xdr:colOff>571500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4600575"/>
        <a:ext cx="59245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627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78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23</xdr:row>
      <xdr:rowOff>28575</xdr:rowOff>
    </xdr:from>
    <xdr:to>
      <xdr:col>8</xdr:col>
      <xdr:colOff>609600</xdr:colOff>
      <xdr:row>27</xdr:row>
      <xdr:rowOff>19050</xdr:rowOff>
    </xdr:to>
    <xdr:sp>
      <xdr:nvSpPr>
        <xdr:cNvPr id="5" name="AutoShape 40"/>
        <xdr:cNvSpPr>
          <a:spLocks/>
        </xdr:cNvSpPr>
      </xdr:nvSpPr>
      <xdr:spPr>
        <a:xfrm>
          <a:off x="6153150" y="4448175"/>
          <a:ext cx="1476375" cy="600075"/>
        </a:xfrm>
        <a:prstGeom prst="borderCallout1">
          <a:avLst>
            <a:gd name="adj1" fmla="val -277148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19050</xdr:rowOff>
    </xdr:from>
    <xdr:to>
      <xdr:col>8</xdr:col>
      <xdr:colOff>619125</xdr:colOff>
      <xdr:row>39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76950" y="6572250"/>
          <a:ext cx="1562100" cy="3810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86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33350" y="144684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2">
      <selection activeCell="L13" sqref="L1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125" style="3" customWidth="1"/>
    <col min="9" max="9" width="15.625" style="3" customWidth="1"/>
    <col min="10" max="10" width="14.75390625" style="4" customWidth="1"/>
    <col min="11" max="11" width="12.875" style="4" customWidth="1"/>
    <col min="12" max="12" width="9.875" style="4" customWidth="1"/>
    <col min="13" max="13" width="10.625" style="4" customWidth="1"/>
    <col min="14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81" t="s">
        <v>28</v>
      </c>
      <c r="B2" s="81"/>
      <c r="C2" s="81"/>
      <c r="D2" s="81"/>
      <c r="E2" s="81"/>
      <c r="F2" s="81"/>
      <c r="G2" s="81"/>
      <c r="H2" s="80"/>
      <c r="I2" s="80"/>
      <c r="J2" s="5"/>
    </row>
    <row r="3" spans="1:10" ht="15.75" customHeight="1">
      <c r="A3" s="82" t="s">
        <v>36</v>
      </c>
      <c r="B3" s="82"/>
      <c r="C3" s="82"/>
      <c r="D3" s="82"/>
      <c r="E3" s="82"/>
      <c r="F3" s="82"/>
      <c r="G3" s="82"/>
      <c r="H3" s="80"/>
      <c r="I3" s="80"/>
      <c r="J3" s="5"/>
    </row>
    <row r="4" ht="6.75" customHeight="1">
      <c r="F4" s="6"/>
    </row>
    <row r="5" ht="13.5" thickBot="1">
      <c r="F5" s="6"/>
    </row>
    <row r="6" spans="1:42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67">
        <v>2019</v>
      </c>
      <c r="K6" s="66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0.91</v>
      </c>
      <c r="H7" s="10">
        <v>0.909</v>
      </c>
      <c r="I7" s="10">
        <v>0.9</v>
      </c>
      <c r="J7" s="68">
        <v>1</v>
      </c>
      <c r="K7" s="69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" ht="15" customHeight="1">
      <c r="B8" s="11"/>
      <c r="D8" s="11" t="s">
        <v>34</v>
      </c>
    </row>
    <row r="9" ht="15" customHeight="1">
      <c r="B9" s="11"/>
    </row>
    <row r="10" spans="1:9" ht="18.75">
      <c r="A10" s="83" t="s">
        <v>25</v>
      </c>
      <c r="B10" s="83"/>
      <c r="C10" s="83"/>
      <c r="D10" s="83"/>
      <c r="E10" s="83"/>
      <c r="F10" s="83"/>
      <c r="G10" s="83"/>
      <c r="H10" s="84"/>
      <c r="I10" s="84"/>
    </row>
    <row r="11" spans="1:8" ht="12" customHeight="1" thickBot="1">
      <c r="A11" s="91"/>
      <c r="B11" s="91"/>
      <c r="C11" s="91"/>
      <c r="D11" s="91"/>
      <c r="E11" s="91"/>
      <c r="F11" s="91"/>
      <c r="G11" s="91"/>
      <c r="H11" s="12"/>
    </row>
    <row r="12" spans="2:41" s="1" customFormat="1" ht="15.75" thickBot="1">
      <c r="B12" s="86" t="s">
        <v>10</v>
      </c>
      <c r="C12" s="87"/>
      <c r="D12" s="88"/>
      <c r="E12" s="86" t="s">
        <v>13</v>
      </c>
      <c r="F12" s="89"/>
      <c r="G12" s="90"/>
      <c r="H12" s="13" t="s">
        <v>21</v>
      </c>
      <c r="I12" s="79" t="s">
        <v>24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1">
        <v>2010</v>
      </c>
      <c r="B14" s="22">
        <v>0.6</v>
      </c>
      <c r="C14" s="23">
        <v>0.7833</v>
      </c>
      <c r="D14" s="24">
        <v>0.007</v>
      </c>
      <c r="E14" s="25">
        <v>0.6</v>
      </c>
      <c r="F14" s="23">
        <v>0.8502</v>
      </c>
      <c r="G14" s="24">
        <v>0.077</v>
      </c>
      <c r="H14" s="26" t="s">
        <v>30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1">
        <v>2011</v>
      </c>
      <c r="B15" s="22">
        <v>0.6</v>
      </c>
      <c r="C15" s="23">
        <v>0.7273</v>
      </c>
      <c r="D15" s="24">
        <f aca="true" t="shared" si="0" ref="D15:D22">(C15-C14)/C14</f>
        <v>-0.07149240393208228</v>
      </c>
      <c r="E15" s="25">
        <v>0.6</v>
      </c>
      <c r="F15" s="23">
        <v>0.7239</v>
      </c>
      <c r="G15" s="24">
        <f aca="true" t="shared" si="1" ref="G15:G22">(F15-F14)/F14</f>
        <v>-0.1485532815808045</v>
      </c>
      <c r="H15" s="26" t="s">
        <v>30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1">
        <v>2012</v>
      </c>
      <c r="B16" s="22">
        <v>0.6</v>
      </c>
      <c r="C16" s="23">
        <v>0.7027</v>
      </c>
      <c r="D16" s="24">
        <f t="shared" si="0"/>
        <v>-0.033823731610064564</v>
      </c>
      <c r="E16" s="25">
        <v>0.6</v>
      </c>
      <c r="F16" s="23">
        <v>0.748</v>
      </c>
      <c r="G16" s="24">
        <f t="shared" si="1"/>
        <v>0.03329189114518581</v>
      </c>
      <c r="H16" s="26" t="s">
        <v>30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1">
        <v>2013</v>
      </c>
      <c r="B17" s="22">
        <v>0.6</v>
      </c>
      <c r="C17" s="23">
        <v>0.8333</v>
      </c>
      <c r="D17" s="24">
        <f t="shared" si="0"/>
        <v>0.18585456097908076</v>
      </c>
      <c r="E17" s="25">
        <v>0.6</v>
      </c>
      <c r="F17" s="23">
        <v>0.8953</v>
      </c>
      <c r="G17" s="24">
        <f t="shared" si="1"/>
        <v>0.19692513368983955</v>
      </c>
      <c r="H17" s="26" t="s">
        <v>30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1">
        <v>2015</v>
      </c>
      <c r="B18" s="22">
        <v>0.6</v>
      </c>
      <c r="C18" s="23">
        <v>0.8092</v>
      </c>
      <c r="D18" s="24">
        <f t="shared" si="0"/>
        <v>-0.028921156846273863</v>
      </c>
      <c r="E18" s="25">
        <v>0.6</v>
      </c>
      <c r="F18" s="23">
        <v>0.8658</v>
      </c>
      <c r="G18" s="24">
        <f t="shared" si="1"/>
        <v>-0.03294984921255442</v>
      </c>
      <c r="H18" s="26" t="s">
        <v>30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9" customFormat="1" ht="15">
      <c r="A19" s="21">
        <v>2016</v>
      </c>
      <c r="B19" s="22">
        <v>0.6</v>
      </c>
      <c r="C19" s="23">
        <v>0.6535</v>
      </c>
      <c r="D19" s="24">
        <f t="shared" si="0"/>
        <v>-0.19241225902125564</v>
      </c>
      <c r="E19" s="25">
        <v>0.6</v>
      </c>
      <c r="F19" s="23">
        <v>0.8114</v>
      </c>
      <c r="G19" s="24">
        <f t="shared" si="1"/>
        <v>-0.06283206283206283</v>
      </c>
      <c r="H19" s="26" t="s">
        <v>30</v>
      </c>
      <c r="I19" s="64">
        <v>0.7158</v>
      </c>
      <c r="J19" s="64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" customFormat="1" ht="15">
      <c r="A20" s="30">
        <v>2017</v>
      </c>
      <c r="B20" s="22">
        <v>0.6</v>
      </c>
      <c r="C20" s="23">
        <v>0.88</v>
      </c>
      <c r="D20" s="24">
        <f t="shared" si="0"/>
        <v>0.3465952563121653</v>
      </c>
      <c r="E20" s="25">
        <v>0.6</v>
      </c>
      <c r="F20" s="23">
        <v>0.861</v>
      </c>
      <c r="G20" s="24">
        <f t="shared" si="1"/>
        <v>0.06112891298989398</v>
      </c>
      <c r="H20" s="26" t="s">
        <v>30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">
      <c r="A21" s="30">
        <v>2018</v>
      </c>
      <c r="B21" s="22">
        <v>0.6</v>
      </c>
      <c r="C21" s="23">
        <v>0.8151</v>
      </c>
      <c r="D21" s="24">
        <f t="shared" si="0"/>
        <v>-0.07374999999999995</v>
      </c>
      <c r="E21" s="25">
        <v>0.6</v>
      </c>
      <c r="F21" s="23">
        <v>0.8402</v>
      </c>
      <c r="G21" s="24">
        <f t="shared" si="1"/>
        <v>-0.024157955865272987</v>
      </c>
      <c r="H21" s="26" t="s">
        <v>30</v>
      </c>
      <c r="I21" s="64">
        <v>0.7593</v>
      </c>
      <c r="J21" s="64">
        <v>0.7154</v>
      </c>
      <c r="T21" s="31"/>
      <c r="U21" s="32"/>
      <c r="X21" s="31"/>
      <c r="Y21" s="32"/>
    </row>
    <row r="22" spans="1:24" ht="15.75" thickBot="1">
      <c r="A22" s="72">
        <v>2019</v>
      </c>
      <c r="B22" s="22">
        <v>0.6</v>
      </c>
      <c r="C22" s="73">
        <v>0.6119</v>
      </c>
      <c r="D22" s="74">
        <f t="shared" si="0"/>
        <v>-0.2492945650840388</v>
      </c>
      <c r="E22" s="22">
        <v>0.6</v>
      </c>
      <c r="F22" s="23">
        <v>0.6655</v>
      </c>
      <c r="G22" s="74">
        <f t="shared" si="1"/>
        <v>-0.20792668412282786</v>
      </c>
      <c r="H22" s="75" t="s">
        <v>30</v>
      </c>
      <c r="I22" s="64">
        <v>0.7365</v>
      </c>
      <c r="J22" s="64">
        <v>0.6923</v>
      </c>
      <c r="T22" s="33"/>
      <c r="X22" s="33"/>
    </row>
    <row r="23" spans="1:25" ht="15" thickBot="1">
      <c r="A23" s="70">
        <v>2020</v>
      </c>
      <c r="B23" s="60">
        <v>0.6</v>
      </c>
      <c r="C23" s="62">
        <v>0.75</v>
      </c>
      <c r="D23" s="63">
        <f>(C23-C22)/C22</f>
        <v>0.22569047229939532</v>
      </c>
      <c r="E23" s="60">
        <v>0.6</v>
      </c>
      <c r="F23" s="61">
        <v>0.6023</v>
      </c>
      <c r="G23" s="63">
        <f>(F23-F22)/F22</f>
        <v>-0.09496619083395948</v>
      </c>
      <c r="H23" s="65" t="s">
        <v>30</v>
      </c>
      <c r="I23" s="71">
        <v>0.737</v>
      </c>
      <c r="J23" s="71">
        <v>0.708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85" t="s">
        <v>23</v>
      </c>
      <c r="B55" s="85"/>
      <c r="C55" s="85"/>
      <c r="D55" s="85"/>
      <c r="E55" s="85"/>
      <c r="F55" s="85"/>
      <c r="G55" s="85"/>
      <c r="H55" s="84"/>
      <c r="I55" s="84"/>
    </row>
    <row r="56" ht="12.75" thickBot="1"/>
    <row r="57" spans="2:38" s="6" customFormat="1" ht="13.5" customHeight="1" thickBot="1">
      <c r="B57" s="76">
        <v>2016</v>
      </c>
      <c r="C57" s="77"/>
      <c r="D57" s="76">
        <v>2017</v>
      </c>
      <c r="E57" s="77"/>
      <c r="F57" s="76">
        <v>2018</v>
      </c>
      <c r="G57" s="77"/>
      <c r="H57" s="76">
        <v>2019</v>
      </c>
      <c r="I57" s="77"/>
      <c r="J57" s="76">
        <v>2020</v>
      </c>
      <c r="K57" s="77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s="6" customFormat="1" ht="13.5" thickBot="1">
      <c r="A58" s="57" t="s">
        <v>7</v>
      </c>
      <c r="B58" s="35" t="s">
        <v>8</v>
      </c>
      <c r="C58" s="17" t="s">
        <v>9</v>
      </c>
      <c r="D58" s="35" t="s">
        <v>8</v>
      </c>
      <c r="E58" s="17" t="s">
        <v>9</v>
      </c>
      <c r="F58" s="35" t="s">
        <v>8</v>
      </c>
      <c r="G58" s="17" t="s">
        <v>9</v>
      </c>
      <c r="H58" s="35" t="s">
        <v>8</v>
      </c>
      <c r="I58" s="17" t="s">
        <v>9</v>
      </c>
      <c r="J58" s="35" t="s">
        <v>8</v>
      </c>
      <c r="K58" s="17" t="s">
        <v>9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6" customFormat="1" ht="13.5" thickBot="1">
      <c r="A59" s="39" t="s">
        <v>0</v>
      </c>
      <c r="B59" s="36">
        <v>33</v>
      </c>
      <c r="C59" s="37">
        <f>B59/B69</f>
        <v>0.6534653465346535</v>
      </c>
      <c r="D59" s="36">
        <v>44</v>
      </c>
      <c r="E59" s="37">
        <f>D59/D69</f>
        <v>0.88</v>
      </c>
      <c r="F59" s="36">
        <v>36.68</v>
      </c>
      <c r="G59" s="37">
        <f>F59/F69</f>
        <v>0.8151111111111111</v>
      </c>
      <c r="H59" s="36">
        <v>41</v>
      </c>
      <c r="I59" s="37">
        <v>0.6119</v>
      </c>
      <c r="J59" s="36">
        <v>45</v>
      </c>
      <c r="K59" s="37">
        <f>J59/J$69</f>
        <v>0.75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s="6" customFormat="1" ht="13.5" thickBot="1">
      <c r="A60" s="39" t="s">
        <v>20</v>
      </c>
      <c r="B60" s="40">
        <v>0.5</v>
      </c>
      <c r="C60" s="41">
        <f>B60/B69</f>
        <v>0.009900990099009901</v>
      </c>
      <c r="D60" s="40">
        <v>0</v>
      </c>
      <c r="E60" s="41">
        <f>D60/D69</f>
        <v>0</v>
      </c>
      <c r="F60" s="40">
        <v>2.32</v>
      </c>
      <c r="G60" s="41">
        <f>F60/F69</f>
        <v>0.05155555555555555</v>
      </c>
      <c r="H60" s="40" t="s">
        <v>37</v>
      </c>
      <c r="I60" s="41">
        <v>0</v>
      </c>
      <c r="J60" s="40">
        <v>0</v>
      </c>
      <c r="K60" s="37">
        <f aca="true" t="shared" si="2" ref="K60:K68">J60/J$69</f>
        <v>0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s="6" customFormat="1" ht="13.5" thickBot="1">
      <c r="A61" s="39" t="s">
        <v>3</v>
      </c>
      <c r="B61" s="40">
        <v>0</v>
      </c>
      <c r="C61" s="41">
        <f>B61/B69</f>
        <v>0</v>
      </c>
      <c r="D61" s="40">
        <v>0</v>
      </c>
      <c r="E61" s="41">
        <f>D61/D69</f>
        <v>0</v>
      </c>
      <c r="F61" s="40">
        <v>0</v>
      </c>
      <c r="G61" s="41">
        <f>F61/F69</f>
        <v>0</v>
      </c>
      <c r="H61" s="40">
        <v>3</v>
      </c>
      <c r="I61" s="41">
        <v>0.0448</v>
      </c>
      <c r="J61" s="40">
        <v>2</v>
      </c>
      <c r="K61" s="37">
        <f t="shared" si="2"/>
        <v>0.03333333333333333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s="6" customFormat="1" ht="13.5" thickBot="1">
      <c r="A62" s="39" t="s">
        <v>1</v>
      </c>
      <c r="B62" s="40">
        <v>1</v>
      </c>
      <c r="C62" s="41">
        <f>B62/B69</f>
        <v>0.019801980198019802</v>
      </c>
      <c r="D62" s="40">
        <v>0</v>
      </c>
      <c r="E62" s="41">
        <f>D62/D69</f>
        <v>0</v>
      </c>
      <c r="F62" s="40">
        <v>0</v>
      </c>
      <c r="G62" s="41">
        <f>F62/F69</f>
        <v>0</v>
      </c>
      <c r="H62" s="40" t="s">
        <v>37</v>
      </c>
      <c r="I62" s="41">
        <v>0</v>
      </c>
      <c r="J62" s="40">
        <v>0</v>
      </c>
      <c r="K62" s="37">
        <f t="shared" si="2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s="6" customFormat="1" ht="13.5" thickBot="1">
      <c r="A63" s="39" t="s">
        <v>2</v>
      </c>
      <c r="B63" s="40">
        <v>8</v>
      </c>
      <c r="C63" s="41">
        <f>B63/B69</f>
        <v>0.15841584158415842</v>
      </c>
      <c r="D63" s="40">
        <v>2</v>
      </c>
      <c r="E63" s="41">
        <f>D63/D69</f>
        <v>0.04</v>
      </c>
      <c r="F63" s="40">
        <v>3</v>
      </c>
      <c r="G63" s="41">
        <f>F63/F69</f>
        <v>0.06666666666666667</v>
      </c>
      <c r="H63" s="40">
        <v>7</v>
      </c>
      <c r="I63" s="41">
        <v>0.1045</v>
      </c>
      <c r="J63" s="40">
        <v>4</v>
      </c>
      <c r="K63" s="37">
        <f t="shared" si="2"/>
        <v>0.06666666666666667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6" customFormat="1" ht="12.75" customHeight="1" thickBot="1">
      <c r="A64" s="42" t="s">
        <v>16</v>
      </c>
      <c r="B64" s="40">
        <v>0</v>
      </c>
      <c r="C64" s="41">
        <f>B64/B69</f>
        <v>0</v>
      </c>
      <c r="D64" s="40">
        <v>0</v>
      </c>
      <c r="E64" s="41">
        <f>D64/D69</f>
        <v>0</v>
      </c>
      <c r="F64" s="40"/>
      <c r="G64" s="41">
        <f>F64/F69</f>
        <v>0</v>
      </c>
      <c r="H64" s="40">
        <v>2</v>
      </c>
      <c r="I64" s="41">
        <v>0.0299</v>
      </c>
      <c r="J64" s="40">
        <v>0</v>
      </c>
      <c r="K64" s="37">
        <f t="shared" si="2"/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6" customFormat="1" ht="13.5" thickBot="1">
      <c r="A65" s="39" t="s">
        <v>27</v>
      </c>
      <c r="B65" s="40">
        <v>0</v>
      </c>
      <c r="C65" s="41">
        <f>B65/B69</f>
        <v>0</v>
      </c>
      <c r="D65" s="40">
        <v>0</v>
      </c>
      <c r="E65" s="41">
        <f>D65/D69</f>
        <v>0</v>
      </c>
      <c r="F65" s="40">
        <v>0</v>
      </c>
      <c r="G65" s="41">
        <f>F65/F69</f>
        <v>0</v>
      </c>
      <c r="H65" s="40">
        <v>5</v>
      </c>
      <c r="I65" s="41">
        <v>0.0746</v>
      </c>
      <c r="J65" s="40">
        <v>4</v>
      </c>
      <c r="K65" s="37">
        <f t="shared" si="2"/>
        <v>0.06666666666666667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6" customFormat="1" ht="13.5" thickBot="1">
      <c r="A66" s="39" t="s">
        <v>26</v>
      </c>
      <c r="B66" s="40">
        <v>4</v>
      </c>
      <c r="C66" s="41">
        <f>B66/B69</f>
        <v>0.07920792079207921</v>
      </c>
      <c r="D66" s="40">
        <v>4</v>
      </c>
      <c r="E66" s="41">
        <f>D66/D69</f>
        <v>0.08</v>
      </c>
      <c r="F66" s="40">
        <v>3</v>
      </c>
      <c r="G66" s="41">
        <f>F66/F69</f>
        <v>0.06666666666666667</v>
      </c>
      <c r="H66" s="40">
        <v>4</v>
      </c>
      <c r="I66" s="41">
        <v>0.0597</v>
      </c>
      <c r="J66" s="40">
        <v>5</v>
      </c>
      <c r="K66" s="37">
        <f t="shared" si="2"/>
        <v>0.08333333333333333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6" customFormat="1" ht="13.5" thickBot="1">
      <c r="A67" s="39" t="s">
        <v>5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 t="s">
        <v>37</v>
      </c>
      <c r="I67" s="41">
        <v>0</v>
      </c>
      <c r="J67" s="40">
        <v>0</v>
      </c>
      <c r="K67" s="37">
        <f t="shared" si="2"/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6" customFormat="1" ht="12.75">
      <c r="A68" s="39" t="s">
        <v>4</v>
      </c>
      <c r="B68" s="40">
        <v>4</v>
      </c>
      <c r="C68" s="41">
        <f>B68/B69</f>
        <v>0.07920792079207921</v>
      </c>
      <c r="D68" s="40">
        <v>0</v>
      </c>
      <c r="E68" s="41">
        <f>D68/D69</f>
        <v>0</v>
      </c>
      <c r="F68" s="40">
        <v>0</v>
      </c>
      <c r="G68" s="41">
        <f>F68/F69</f>
        <v>0</v>
      </c>
      <c r="H68" s="40">
        <v>5</v>
      </c>
      <c r="I68" s="41">
        <v>0.0746</v>
      </c>
      <c r="J68" s="40">
        <v>0</v>
      </c>
      <c r="K68" s="37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6" customFormat="1" ht="13.5" thickBot="1">
      <c r="A69" s="39" t="s">
        <v>6</v>
      </c>
      <c r="B69" s="58">
        <f aca="true" t="shared" si="3" ref="B69:G69">SUM(B59:B68)</f>
        <v>50.5</v>
      </c>
      <c r="C69" s="59">
        <f t="shared" si="3"/>
        <v>1</v>
      </c>
      <c r="D69" s="58">
        <f t="shared" si="3"/>
        <v>50</v>
      </c>
      <c r="E69" s="59">
        <f t="shared" si="3"/>
        <v>1</v>
      </c>
      <c r="F69" s="58">
        <f t="shared" si="3"/>
        <v>45</v>
      </c>
      <c r="G69" s="59">
        <f t="shared" si="3"/>
        <v>1</v>
      </c>
      <c r="H69" s="58">
        <v>67</v>
      </c>
      <c r="I69" s="59">
        <f>SUM(I59:I68)</f>
        <v>1</v>
      </c>
      <c r="J69" s="58">
        <f>SUM(J59:J68)</f>
        <v>60</v>
      </c>
      <c r="K69" s="59">
        <f>SUM(K59:K68)</f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42" s="6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87" ht="12"/>
    <row r="88" ht="12"/>
    <row r="90" ht="9" customHeight="1"/>
    <row r="91" spans="1:9" ht="40.5" customHeight="1">
      <c r="A91" s="47"/>
      <c r="B91" s="78" t="s">
        <v>29</v>
      </c>
      <c r="C91" s="78"/>
      <c r="D91" s="78"/>
      <c r="E91" s="78"/>
      <c r="F91" s="78"/>
      <c r="G91" s="47"/>
      <c r="H91" s="48"/>
      <c r="I91" s="48"/>
    </row>
    <row r="92" ht="12.75" thickBot="1"/>
    <row r="93" spans="4:39" s="6" customFormat="1" ht="13.5" thickBot="1">
      <c r="D93" s="49">
        <v>2016</v>
      </c>
      <c r="E93" s="49">
        <v>2017</v>
      </c>
      <c r="F93" s="49">
        <v>2018</v>
      </c>
      <c r="G93" s="49">
        <v>2019</v>
      </c>
      <c r="H93" s="49">
        <v>2020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  <row r="94" spans="2:39" s="6" customFormat="1" ht="12.75">
      <c r="B94" s="39" t="s">
        <v>20</v>
      </c>
      <c r="C94" s="50"/>
      <c r="D94" s="51">
        <v>2</v>
      </c>
      <c r="E94" s="51">
        <v>1</v>
      </c>
      <c r="F94" s="51">
        <v>3</v>
      </c>
      <c r="G94" s="51">
        <v>2</v>
      </c>
      <c r="H94" s="51">
        <v>2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</row>
    <row r="95" spans="2:39" s="6" customFormat="1" ht="12.75">
      <c r="B95" s="39" t="s">
        <v>3</v>
      </c>
      <c r="C95" s="52"/>
      <c r="D95" s="53">
        <v>1</v>
      </c>
      <c r="E95" s="53">
        <v>2</v>
      </c>
      <c r="F95" s="53">
        <v>2</v>
      </c>
      <c r="G95" s="53">
        <v>0</v>
      </c>
      <c r="H95" s="53">
        <v>1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</row>
    <row r="96" spans="2:39" s="6" customFormat="1" ht="12.75">
      <c r="B96" s="39" t="s">
        <v>1</v>
      </c>
      <c r="C96" s="52"/>
      <c r="D96" s="53">
        <v>2</v>
      </c>
      <c r="E96" s="53">
        <v>0</v>
      </c>
      <c r="F96" s="53">
        <v>1</v>
      </c>
      <c r="G96" s="53">
        <v>3</v>
      </c>
      <c r="H96" s="53">
        <v>3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</row>
    <row r="97" spans="2:39" s="6" customFormat="1" ht="12.75">
      <c r="B97" s="39" t="s">
        <v>2</v>
      </c>
      <c r="C97" s="52"/>
      <c r="D97" s="53">
        <v>1</v>
      </c>
      <c r="E97" s="53">
        <v>1</v>
      </c>
      <c r="F97" s="53">
        <v>2</v>
      </c>
      <c r="G97" s="53">
        <v>2</v>
      </c>
      <c r="H97" s="53">
        <v>1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</row>
    <row r="98" spans="2:39" s="6" customFormat="1" ht="12.75" customHeight="1">
      <c r="B98" s="42" t="s">
        <v>16</v>
      </c>
      <c r="C98" s="52"/>
      <c r="D98" s="53">
        <v>2</v>
      </c>
      <c r="E98" s="53">
        <v>5</v>
      </c>
      <c r="F98" s="53">
        <v>5</v>
      </c>
      <c r="G98" s="53">
        <v>5</v>
      </c>
      <c r="H98" s="53">
        <v>2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</row>
    <row r="99" spans="2:39" s="6" customFormat="1" ht="12.75" customHeight="1">
      <c r="B99" s="42" t="s">
        <v>27</v>
      </c>
      <c r="C99" s="52"/>
      <c r="D99" s="53">
        <v>4</v>
      </c>
      <c r="E99" s="53">
        <v>3</v>
      </c>
      <c r="F99" s="53"/>
      <c r="G99" s="53"/>
      <c r="H99" s="53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</row>
    <row r="100" spans="2:39" s="6" customFormat="1" ht="15" customHeight="1">
      <c r="B100" s="39" t="s">
        <v>26</v>
      </c>
      <c r="C100" s="52"/>
      <c r="D100" s="53">
        <v>8</v>
      </c>
      <c r="E100" s="53">
        <v>5</v>
      </c>
      <c r="F100" s="53">
        <v>6</v>
      </c>
      <c r="G100" s="53">
        <v>10</v>
      </c>
      <c r="H100" s="53">
        <v>11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</row>
    <row r="101" spans="2:39" s="6" customFormat="1" ht="15" customHeight="1">
      <c r="B101" s="39" t="s">
        <v>5</v>
      </c>
      <c r="C101" s="52"/>
      <c r="D101" s="53">
        <v>0</v>
      </c>
      <c r="E101" s="53">
        <v>1</v>
      </c>
      <c r="F101" s="53">
        <v>0</v>
      </c>
      <c r="G101" s="53">
        <v>0</v>
      </c>
      <c r="H101" s="53">
        <v>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</row>
    <row r="102" spans="2:39" s="6" customFormat="1" ht="13.5" thickBot="1">
      <c r="B102" s="39" t="s">
        <v>4</v>
      </c>
      <c r="C102" s="50"/>
      <c r="D102" s="54">
        <v>0</v>
      </c>
      <c r="E102" s="54">
        <v>1</v>
      </c>
      <c r="F102" s="54">
        <v>1</v>
      </c>
      <c r="G102" s="54">
        <v>2</v>
      </c>
      <c r="H102" s="54">
        <v>2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</row>
    <row r="105" spans="2:63" ht="18.75" customHeight="1">
      <c r="B105" s="78" t="s">
        <v>31</v>
      </c>
      <c r="C105" s="78"/>
      <c r="D105" s="78"/>
      <c r="E105" s="78"/>
      <c r="F105" s="78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43:63" ht="12"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5">
        <v>14.42</v>
      </c>
      <c r="D107" s="43" t="s">
        <v>32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6">
        <v>25.42</v>
      </c>
      <c r="D108" s="43" t="s">
        <v>33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10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J57:K57"/>
    <mergeCell ref="B91:F91"/>
    <mergeCell ref="I12:J12"/>
    <mergeCell ref="B57:C57"/>
    <mergeCell ref="B105:F105"/>
    <mergeCell ref="D57:E57"/>
    <mergeCell ref="F57:G57"/>
    <mergeCell ref="H57:I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Mary Marshall</cp:lastModifiedBy>
  <cp:lastPrinted>2010-09-08T19:03:01Z</cp:lastPrinted>
  <dcterms:created xsi:type="dcterms:W3CDTF">1999-06-08T15:24:14Z</dcterms:created>
  <dcterms:modified xsi:type="dcterms:W3CDTF">2020-07-13T18:27:34Z</dcterms:modified>
  <cp:category/>
  <cp:version/>
  <cp:contentType/>
  <cp:contentStatus/>
</cp:coreProperties>
</file>