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80" windowWidth="14760" windowHeight="13200" activeTab="0"/>
  </bookViews>
  <sheets>
    <sheet name="Sun State" sheetId="1" r:id="rId1"/>
    <sheet name="Capitol Complex" sheetId="2" r:id="rId2"/>
  </sheets>
  <externalReferences>
    <externalReference r:id="rId5"/>
  </externalReferences>
  <definedNames>
    <definedName name="_xlnm.Print_Area" localSheetId="0">'Sun State'!$A$1:$I$106</definedName>
  </definedNames>
  <calcPr fullCalcOnLoad="1"/>
</workbook>
</file>

<file path=xl/sharedStrings.xml><?xml version="1.0" encoding="utf-8"?>
<sst xmlns="http://schemas.openxmlformats.org/spreadsheetml/2006/main" count="127" uniqueCount="40">
  <si>
    <t>Travel Reduction Results from Annual "Think Pink" Survey</t>
  </si>
  <si>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</si>
  <si>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</si>
  <si>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</si>
  <si>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</si>
  <si>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</si>
  <si>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</si>
  <si>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</si>
  <si>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</si>
  <si>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</si>
  <si>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</si>
  <si>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</si>
  <si>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</si>
  <si>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</si>
  <si>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NO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</si>
  <si>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</si>
  <si>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</si>
  <si>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</si>
  <si>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</si>
  <si>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</si>
  <si>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</si>
  <si>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</si>
  <si>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</si>
  <si>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</si>
  <si>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</si>
  <si>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</si>
  <si>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Telecommute</t>
  </si>
  <si>
    <t>CWW</t>
  </si>
  <si>
    <t>TOTAL</t>
  </si>
  <si>
    <t>Auditor General - Sun State</t>
  </si>
  <si>
    <t>Light Rail</t>
  </si>
  <si>
    <t>Telework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</si>
  <si>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</si>
  <si>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</si>
  <si>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</si>
  <si>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</si>
  <si>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Auditor General - Capitol Complex</t>
  </si>
  <si>
    <t>N/A</t>
  </si>
  <si>
    <t>*Survey was not conducted in 2014.</t>
  </si>
  <si>
    <t>2015*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</si>
</sst>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25"/>
      <color indexed="8"/>
      <name val="Tms Rmn"/>
      <family val="0"/>
    </font>
    <font>
      <sz val="8"/>
      <color indexed="8"/>
      <name val="Tms Rmn"/>
      <family val="0"/>
    </font>
    <font>
      <sz val="9.75"/>
      <color indexed="8"/>
      <name val="Tms Rmn"/>
      <family val="0"/>
    </font>
    <font>
      <sz val="7.55"/>
      <color indexed="8"/>
      <name val="Tms Rmn"/>
      <family val="0"/>
    </font>
    <font>
      <sz val="7.3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sz val="9"/>
      <color indexed="8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20" fillId="0" borderId="12" xfId="59" applyFont="1" applyBorder="1" applyAlignment="1">
      <alignment/>
    </xf>
    <xf numFmtId="9" fontId="21" fillId="0" borderId="0" xfId="59" applyFont="1" applyBorder="1" applyAlignment="1">
      <alignment/>
    </xf>
    <xf numFmtId="0" fontId="23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5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67" fontId="8" fillId="0" borderId="0" xfId="59" applyNumberFormat="1" applyFont="1" applyAlignment="1">
      <alignment horizontal="center"/>
    </xf>
    <xf numFmtId="2" fontId="8" fillId="0" borderId="0" xfId="0" applyNumberFormat="1" applyFont="1" applyAlignment="1">
      <alignment/>
    </xf>
    <xf numFmtId="167" fontId="20" fillId="0" borderId="20" xfId="59" applyNumberFormat="1" applyFont="1" applyBorder="1" applyAlignment="1">
      <alignment horizontal="center"/>
    </xf>
    <xf numFmtId="167" fontId="20" fillId="0" borderId="22" xfId="59" applyNumberFormat="1" applyFont="1" applyBorder="1" applyAlignment="1">
      <alignment horizontal="center"/>
    </xf>
    <xf numFmtId="167" fontId="20" fillId="0" borderId="23" xfId="59" applyNumberFormat="1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167" fontId="25" fillId="0" borderId="0" xfId="59" applyNumberFormat="1" applyFont="1" applyAlignment="1">
      <alignment horizontal="center"/>
    </xf>
    <xf numFmtId="2" fontId="25" fillId="0" borderId="0" xfId="0" applyNumberFormat="1" applyFont="1" applyAlignment="1">
      <alignment/>
    </xf>
    <xf numFmtId="0" fontId="20" fillId="0" borderId="0" xfId="0" applyFont="1" applyAlignment="1">
      <alignment/>
    </xf>
    <xf numFmtId="0" fontId="4" fillId="0" borderId="22" xfId="0" applyFont="1" applyBorder="1" applyAlignment="1">
      <alignment horizontal="center"/>
    </xf>
    <xf numFmtId="167" fontId="4" fillId="0" borderId="25" xfId="59" applyNumberFormat="1" applyFont="1" applyBorder="1" applyAlignment="1">
      <alignment horizontal="center"/>
    </xf>
    <xf numFmtId="167" fontId="4" fillId="0" borderId="26" xfId="59" applyNumberFormat="1" applyFont="1" applyBorder="1" applyAlignment="1">
      <alignment horizontal="center"/>
    </xf>
    <xf numFmtId="0" fontId="26" fillId="0" borderId="0" xfId="0" applyFont="1" applyAlignment="1">
      <alignment/>
    </xf>
    <xf numFmtId="2" fontId="27" fillId="0" borderId="0" xfId="0" applyNumberFormat="1" applyFont="1" applyAlignment="1">
      <alignment/>
    </xf>
    <xf numFmtId="0" fontId="27" fillId="0" borderId="0" xfId="0" applyFont="1" applyAlignment="1">
      <alignment/>
    </xf>
    <xf numFmtId="0" fontId="23" fillId="0" borderId="0" xfId="0" applyFont="1" applyAlignment="1">
      <alignment/>
    </xf>
    <xf numFmtId="2" fontId="15" fillId="0" borderId="0" xfId="0" applyNumberFormat="1" applyFont="1" applyAlignment="1">
      <alignment/>
    </xf>
    <xf numFmtId="0" fontId="28" fillId="0" borderId="0" xfId="0" applyFont="1" applyAlignment="1">
      <alignment/>
    </xf>
    <xf numFmtId="0" fontId="19" fillId="0" borderId="27" xfId="0" applyFont="1" applyBorder="1" applyAlignment="1">
      <alignment horizontal="center"/>
    </xf>
    <xf numFmtId="0" fontId="66" fillId="0" borderId="27" xfId="0" applyFont="1" applyBorder="1" applyAlignment="1">
      <alignment horizontal="center"/>
    </xf>
    <xf numFmtId="0" fontId="66" fillId="0" borderId="16" xfId="0" applyFont="1" applyBorder="1" applyAlignment="1">
      <alignment horizontal="center"/>
    </xf>
    <xf numFmtId="3" fontId="29" fillId="0" borderId="28" xfId="42" applyNumberFormat="1" applyFont="1" applyFill="1" applyBorder="1" applyAlignment="1">
      <alignment/>
    </xf>
    <xf numFmtId="167" fontId="19" fillId="0" borderId="29" xfId="59" applyNumberFormat="1" applyFont="1" applyBorder="1" applyAlignment="1">
      <alignment/>
    </xf>
    <xf numFmtId="3" fontId="19" fillId="0" borderId="28" xfId="42" applyNumberFormat="1" applyFont="1" applyFill="1" applyBorder="1" applyAlignment="1">
      <alignment/>
    </xf>
    <xf numFmtId="3" fontId="66" fillId="0" borderId="28" xfId="42" applyNumberFormat="1" applyFont="1" applyFill="1" applyBorder="1" applyAlignment="1">
      <alignment/>
    </xf>
    <xf numFmtId="167" fontId="66" fillId="0" borderId="29" xfId="59" applyNumberFormat="1" applyFont="1" applyBorder="1" applyAlignment="1">
      <alignment/>
    </xf>
    <xf numFmtId="167" fontId="28" fillId="0" borderId="0" xfId="0" applyNumberFormat="1" applyFont="1" applyBorder="1" applyAlignment="1">
      <alignment/>
    </xf>
    <xf numFmtId="0" fontId="19" fillId="0" borderId="19" xfId="0" applyFont="1" applyBorder="1" applyAlignment="1">
      <alignment/>
    </xf>
    <xf numFmtId="3" fontId="29" fillId="0" borderId="30" xfId="42" applyNumberFormat="1" applyFont="1" applyFill="1" applyBorder="1" applyAlignment="1">
      <alignment/>
    </xf>
    <xf numFmtId="167" fontId="19" fillId="0" borderId="31" xfId="59" applyNumberFormat="1" applyFont="1" applyBorder="1" applyAlignment="1">
      <alignment/>
    </xf>
    <xf numFmtId="3" fontId="19" fillId="0" borderId="30" xfId="42" applyNumberFormat="1" applyFont="1" applyFill="1" applyBorder="1" applyAlignment="1">
      <alignment/>
    </xf>
    <xf numFmtId="3" fontId="66" fillId="0" borderId="30" xfId="42" applyNumberFormat="1" applyFont="1" applyFill="1" applyBorder="1" applyAlignment="1">
      <alignment/>
    </xf>
    <xf numFmtId="167" fontId="66" fillId="0" borderId="31" xfId="59" applyNumberFormat="1" applyFont="1" applyBorder="1" applyAlignment="1">
      <alignment/>
    </xf>
    <xf numFmtId="0" fontId="19" fillId="0" borderId="19" xfId="0" applyFont="1" applyBorder="1" applyAlignment="1">
      <alignment wrapText="1"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167" fontId="19" fillId="0" borderId="0" xfId="59" applyNumberFormat="1" applyFont="1" applyBorder="1" applyAlignment="1">
      <alignment/>
    </xf>
    <xf numFmtId="3" fontId="28" fillId="0" borderId="0" xfId="0" applyNumberFormat="1" applyFont="1" applyBorder="1" applyAlignment="1">
      <alignment/>
    </xf>
    <xf numFmtId="0" fontId="2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9" fillId="0" borderId="10" xfId="0" applyFont="1" applyBorder="1" applyAlignment="1">
      <alignment horizontal="center"/>
    </xf>
    <xf numFmtId="1" fontId="19" fillId="0" borderId="32" xfId="59" applyNumberFormat="1" applyFont="1" applyBorder="1" applyAlignment="1">
      <alignment/>
    </xf>
    <xf numFmtId="1" fontId="19" fillId="0" borderId="33" xfId="59" applyNumberFormat="1" applyFont="1" applyBorder="1" applyAlignment="1">
      <alignment horizontal="center"/>
    </xf>
    <xf numFmtId="1" fontId="19" fillId="0" borderId="29" xfId="59" applyNumberFormat="1" applyFont="1" applyBorder="1" applyAlignment="1">
      <alignment horizontal="center"/>
    </xf>
    <xf numFmtId="1" fontId="19" fillId="0" borderId="34" xfId="59" applyNumberFormat="1" applyFont="1" applyBorder="1" applyAlignment="1">
      <alignment/>
    </xf>
    <xf numFmtId="1" fontId="19" fillId="0" borderId="35" xfId="59" applyNumberFormat="1" applyFont="1" applyBorder="1" applyAlignment="1">
      <alignment horizontal="center"/>
    </xf>
    <xf numFmtId="1" fontId="19" fillId="0" borderId="22" xfId="59" applyNumberFormat="1" applyFont="1" applyBorder="1" applyAlignment="1">
      <alignment horizontal="center"/>
    </xf>
    <xf numFmtId="1" fontId="19" fillId="0" borderId="36" xfId="59" applyNumberFormat="1" applyFont="1" applyBorder="1" applyAlignment="1">
      <alignment horizontal="center"/>
    </xf>
    <xf numFmtId="1" fontId="19" fillId="0" borderId="37" xfId="59" applyNumberFormat="1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171" fontId="19" fillId="0" borderId="34" xfId="0" applyNumberFormat="1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3" fontId="19" fillId="0" borderId="38" xfId="0" applyNumberFormat="1" applyFont="1" applyBorder="1" applyAlignment="1">
      <alignment/>
    </xf>
    <xf numFmtId="167" fontId="19" fillId="0" borderId="37" xfId="59" applyNumberFormat="1" applyFont="1" applyBorder="1" applyAlignment="1">
      <alignment/>
    </xf>
    <xf numFmtId="3" fontId="66" fillId="0" borderId="38" xfId="0" applyNumberFormat="1" applyFont="1" applyBorder="1" applyAlignment="1">
      <alignment/>
    </xf>
    <xf numFmtId="167" fontId="66" fillId="0" borderId="37" xfId="59" applyNumberFormat="1" applyFont="1" applyBorder="1" applyAlignment="1">
      <alignment/>
    </xf>
    <xf numFmtId="171" fontId="19" fillId="0" borderId="32" xfId="0" applyNumberFormat="1" applyFont="1" applyBorder="1" applyAlignment="1">
      <alignment horizontal="center"/>
    </xf>
    <xf numFmtId="9" fontId="8" fillId="0" borderId="0" xfId="59" applyFont="1" applyAlignment="1">
      <alignment horizontal="center"/>
    </xf>
    <xf numFmtId="0" fontId="20" fillId="0" borderId="22" xfId="0" applyFont="1" applyBorder="1" applyAlignment="1">
      <alignment horizontal="center"/>
    </xf>
    <xf numFmtId="167" fontId="20" fillId="0" borderId="25" xfId="59" applyNumberFormat="1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20" fillId="0" borderId="0" xfId="59" applyNumberFormat="1" applyFont="1" applyAlignment="1">
      <alignment horizontal="center"/>
    </xf>
    <xf numFmtId="167" fontId="4" fillId="0" borderId="39" xfId="59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23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4" fillId="0" borderId="0" xfId="0" applyFont="1" applyAlignment="1">
      <alignment/>
    </xf>
    <xf numFmtId="0" fontId="23" fillId="0" borderId="0" xfId="0" applyFont="1" applyAlignment="1">
      <alignment horizontal="center"/>
    </xf>
    <xf numFmtId="0" fontId="20" fillId="0" borderId="40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4" fillId="0" borderId="42" xfId="0" applyFont="1" applyBorder="1" applyAlignment="1">
      <alignment/>
    </xf>
    <xf numFmtId="0" fontId="24" fillId="0" borderId="41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66" fillId="0" borderId="40" xfId="0" applyFont="1" applyBorder="1" applyAlignment="1">
      <alignment horizontal="center"/>
    </xf>
    <xf numFmtId="0" fontId="66" fillId="0" borderId="41" xfId="0" applyFont="1" applyBorder="1" applyAlignment="1">
      <alignment horizontal="center"/>
    </xf>
    <xf numFmtId="167" fontId="20" fillId="0" borderId="10" xfId="59" applyNumberFormat="1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167" fontId="4" fillId="0" borderId="43" xfId="59" applyNumberFormat="1" applyFont="1" applyBorder="1" applyAlignment="1">
      <alignment horizontal="center"/>
    </xf>
    <xf numFmtId="167" fontId="4" fillId="0" borderId="44" xfId="59" applyNumberFormat="1" applyFont="1" applyBorder="1" applyAlignment="1">
      <alignment horizontal="center"/>
    </xf>
    <xf numFmtId="167" fontId="4" fillId="0" borderId="45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2"/>
          <c:w val="0.94625"/>
          <c:h val="0.839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'Sun State'!$B$58:$C$58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'Sun State'!$A$61:$A$69</c:f>
              <c:strCache/>
            </c:strRef>
          </c:cat>
          <c:val>
            <c:numRef>
              <c:f>'Sun State'!$C$61:$C$69</c:f>
              <c:numCache/>
            </c:numRef>
          </c:val>
        </c:ser>
        <c:ser>
          <c:idx val="3"/>
          <c:order val="1"/>
          <c:tx>
            <c:strRef>
              <c:f>'Sun State'!$D$58:$E$58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'Sun State'!$A$61:$A$69</c:f>
              <c:strCache/>
            </c:strRef>
          </c:cat>
          <c:val>
            <c:numRef>
              <c:f>'Sun State'!$E$61:$E$69</c:f>
              <c:numCache/>
            </c:numRef>
          </c:val>
        </c:ser>
        <c:ser>
          <c:idx val="4"/>
          <c:order val="2"/>
          <c:tx>
            <c:strRef>
              <c:f>'Sun State'!$F$58:$G$58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'Sun State'!$A$61:$A$69</c:f>
              <c:strCache/>
            </c:strRef>
          </c:cat>
          <c:val>
            <c:numRef>
              <c:f>'Sun State'!$G$61:$G$69</c:f>
              <c:numCache/>
            </c:numRef>
          </c:val>
        </c:ser>
        <c:ser>
          <c:idx val="1"/>
          <c:order val="3"/>
          <c:tx>
            <c:strRef>
              <c:f>'Sun State'!$H$58:$I$58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'Sun State'!$A$61:$A$69</c:f>
              <c:strCache/>
            </c:strRef>
          </c:cat>
          <c:val>
            <c:numRef>
              <c:f>'Sun State'!$I$61:$I$69</c:f>
              <c:numCache/>
            </c:numRef>
          </c:val>
        </c:ser>
        <c:ser>
          <c:idx val="0"/>
          <c:order val="4"/>
          <c:tx>
            <c:strRef>
              <c:f>'Sun State'!$J$58:$K$58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'Sun State'!$A$61:$A$69</c:f>
              <c:strCache/>
            </c:strRef>
          </c:cat>
          <c:val>
            <c:numRef>
              <c:f>'Sun State'!$K$61:$K$69</c:f>
              <c:numCache/>
            </c:numRef>
          </c:val>
        </c:ser>
        <c:axId val="12617157"/>
        <c:axId val="46445550"/>
      </c:barChart>
      <c:catAx>
        <c:axId val="12617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445550"/>
        <c:crosses val="autoZero"/>
        <c:auto val="1"/>
        <c:lblOffset val="100"/>
        <c:tickLblSkip val="1"/>
        <c:noMultiLvlLbl val="0"/>
      </c:catAx>
      <c:valAx>
        <c:axId val="46445550"/>
        <c:scaling>
          <c:orientation val="minMax"/>
          <c:max val="0.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2617157"/>
        <c:crossesAt val="1"/>
        <c:crossBetween val="between"/>
        <c:dispUnits/>
        <c:majorUnit val="0.02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5"/>
          <c:y val="0.938"/>
          <c:w val="0.389"/>
          <c:h val="0.0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255"/>
          <c:w val="0.963"/>
          <c:h val="0.730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'Sun State'!$A$14:$A$23</c:f>
              <c:numCache/>
            </c:numRef>
          </c:cat>
          <c:val>
            <c:numRef>
              <c:f>'Sun State'!$B$14:$B$23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'Sun State'!$A$14:$A$23</c:f>
              <c:numCache/>
            </c:numRef>
          </c:cat>
          <c:val>
            <c:numRef>
              <c:f>'Sun State'!$C$14:$C$23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'Sun State'!$A$14:$A$23</c:f>
              <c:numCache/>
            </c:numRef>
          </c:cat>
          <c:val>
            <c:numRef>
              <c:f>'Sun State'!$I$14:$I$23</c:f>
              <c:numCache/>
            </c:numRef>
          </c:val>
          <c:smooth val="0"/>
        </c:ser>
        <c:marker val="1"/>
        <c:axId val="15356767"/>
        <c:axId val="3993176"/>
      </c:lineChart>
      <c:catAx>
        <c:axId val="15356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993176"/>
        <c:crosses val="autoZero"/>
        <c:auto val="1"/>
        <c:lblOffset val="100"/>
        <c:tickLblSkip val="1"/>
        <c:noMultiLvlLbl val="0"/>
      </c:catAx>
      <c:valAx>
        <c:axId val="3993176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5356767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897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2925"/>
          <c:w val="0.95925"/>
          <c:h val="0.73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'Sun State'!$A$14:$A$23</c:f>
              <c:numCache/>
            </c:numRef>
          </c:cat>
          <c:val>
            <c:numRef>
              <c:f>'Sun State'!$E$14:$E$23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'Sun State'!$A$14:$A$23</c:f>
              <c:numCache/>
            </c:numRef>
          </c:cat>
          <c:val>
            <c:numRef>
              <c:f>'Sun State'!$F$14:$F$23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'Sun State'!$A$14:$A$23</c:f>
              <c:numCache/>
            </c:numRef>
          </c:cat>
          <c:val>
            <c:numRef>
              <c:f>'Sun State'!$J$14:$J$23</c:f>
              <c:numCache/>
            </c:numRef>
          </c:val>
          <c:smooth val="0"/>
        </c:ser>
        <c:marker val="1"/>
        <c:axId val="35938585"/>
        <c:axId val="55011810"/>
      </c:lineChart>
      <c:catAx>
        <c:axId val="35938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5011810"/>
        <c:crosses val="autoZero"/>
        <c:auto val="1"/>
        <c:lblOffset val="100"/>
        <c:tickLblSkip val="1"/>
        <c:noMultiLvlLbl val="0"/>
      </c:catAx>
      <c:valAx>
        <c:axId val="55011810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5938585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125"/>
          <c:w val="0.946"/>
          <c:h val="0.83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'Capitol Complex'!$B$55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Complex'!$A$58:$A$66</c:f>
              <c:strCache/>
            </c:strRef>
          </c:cat>
          <c:val>
            <c:numRef>
              <c:f>'Capitol Complex'!$C$58:$C$66</c:f>
              <c:numCache/>
            </c:numRef>
          </c:val>
        </c:ser>
        <c:ser>
          <c:idx val="0"/>
          <c:order val="1"/>
          <c:tx>
            <c:strRef>
              <c:f>'Capitol Complex'!$D$55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Complex'!$A$58:$A$66</c:f>
              <c:strCache/>
            </c:strRef>
          </c:cat>
          <c:val>
            <c:numRef>
              <c:f>'Capitol Complex'!$E$58:$E$66</c:f>
              <c:numCache/>
            </c:numRef>
          </c:val>
        </c:ser>
        <c:ser>
          <c:idx val="2"/>
          <c:order val="2"/>
          <c:tx>
            <c:strRef>
              <c:f>'Capitol Complex'!$F$55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Complex'!$A$58:$A$66</c:f>
              <c:strCache/>
            </c:strRef>
          </c:cat>
          <c:val>
            <c:numRef>
              <c:f>'Capitol Complex'!$G$58:$G$66</c:f>
              <c:numCache/>
            </c:numRef>
          </c:val>
        </c:ser>
        <c:ser>
          <c:idx val="3"/>
          <c:order val="3"/>
          <c:tx>
            <c:strRef>
              <c:f>'Capitol Complex'!$H$55:$I$55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'Capitol Complex'!$I$58:$I$66</c:f>
              <c:numCache/>
            </c:numRef>
          </c:val>
        </c:ser>
        <c:axId val="25344243"/>
        <c:axId val="26771596"/>
      </c:barChart>
      <c:catAx>
        <c:axId val="25344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771596"/>
        <c:crosses val="autoZero"/>
        <c:auto val="1"/>
        <c:lblOffset val="100"/>
        <c:tickLblSkip val="1"/>
        <c:noMultiLvlLbl val="0"/>
      </c:catAx>
      <c:valAx>
        <c:axId val="267715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5344243"/>
        <c:crossesAt val="1"/>
        <c:crossBetween val="between"/>
        <c:dispUnits/>
        <c:majorUnit val="0.02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925"/>
          <c:y val="0.9225"/>
          <c:w val="0.16775"/>
          <c:h val="0.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2475"/>
          <c:w val="0.96225"/>
          <c:h val="0.731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FF00FF"/>
                </a:solidFill>
              </a:ln>
            </c:spPr>
            <c:marker>
              <c:symbol val="diamond"/>
              <c:size val="5"/>
              <c:spPr>
                <a:solidFill>
                  <a:srgbClr val="FF00FF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FF00FF"/>
                </a:solidFill>
              </a:ln>
            </c:spPr>
            <c:marker>
              <c:symbol val="diamond"/>
              <c:size val="5"/>
              <c:spPr>
                <a:solidFill>
                  <a:srgbClr val="FF00FF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numRef>
              <c:f>'Capitol Complex'!$A$14:$A$18</c:f>
              <c:numCache/>
            </c:numRef>
          </c:cat>
          <c:val>
            <c:numRef>
              <c:f>'Capitol Complex'!$B$14:$B$18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Complex'!$A$14:$A$18</c:f>
              <c:numCache/>
            </c:numRef>
          </c:cat>
          <c:val>
            <c:numRef>
              <c:f>'Capitol Complex'!$C$14:$C$18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Complex'!$A$14:$A$18</c:f>
              <c:numCache/>
            </c:numRef>
          </c:cat>
          <c:val>
            <c:numRef>
              <c:f>'Capitol Complex'!$I$14:$I$18</c:f>
              <c:numCache/>
            </c:numRef>
          </c:val>
          <c:smooth val="0"/>
        </c:ser>
        <c:marker val="1"/>
        <c:axId val="39617773"/>
        <c:axId val="21015638"/>
      </c:lineChart>
      <c:catAx>
        <c:axId val="39617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1015638"/>
        <c:crosses val="autoZero"/>
        <c:auto val="1"/>
        <c:lblOffset val="100"/>
        <c:tickLblSkip val="1"/>
        <c:noMultiLvlLbl val="0"/>
      </c:catAx>
      <c:valAx>
        <c:axId val="21015638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9617773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897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29"/>
          <c:w val="0.9585"/>
          <c:h val="0.731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666699"/>
                </a:solidFill>
              </a:ln>
            </c:spPr>
          </c:marker>
          <c:dPt>
            <c:idx val="2"/>
            <c:spPr>
              <a:ln w="127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3"/>
            <c:spPr>
              <a:ln w="127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numRef>
              <c:f>'Capitol Complex'!$A$14:$A$18</c:f>
              <c:numCache/>
            </c:numRef>
          </c:cat>
          <c:val>
            <c:numRef>
              <c:f>'Capitol Complex'!$B$14:$B$18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Complex'!$A$14:$A$18</c:f>
              <c:numCache/>
            </c:numRef>
          </c:cat>
          <c:val>
            <c:numRef>
              <c:f>'Capitol Complex'!$F$14:$F$18</c:f>
              <c:numCache/>
            </c:numRef>
          </c:val>
          <c:smooth val="0"/>
        </c:ser>
        <c:ser>
          <c:idx val="2"/>
          <c:order val="2"/>
          <c:tx>
            <c:v>Actural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Complex'!$A$14:$A$18</c:f>
              <c:numCache/>
            </c:numRef>
          </c:cat>
          <c:val>
            <c:numRef>
              <c:f>'Capitol Complex'!$J$14:$J$18</c:f>
              <c:numCache/>
            </c:numRef>
          </c:val>
          <c:smooth val="0"/>
        </c:ser>
        <c:marker val="1"/>
        <c:axId val="54923015"/>
        <c:axId val="24545088"/>
      </c:lineChart>
      <c:catAx>
        <c:axId val="54923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4545088"/>
        <c:crosses val="autoZero"/>
        <c:auto val="1"/>
        <c:lblOffset val="100"/>
        <c:tickLblSkip val="1"/>
        <c:noMultiLvlLbl val="0"/>
      </c:catAx>
      <c:valAx>
        <c:axId val="24545088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4923015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9"/>
          <c:w val="0.65725"/>
          <c:h val="0.0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0.94775</cdr:x>
      <cdr:y>0.50875</cdr:y>
    </cdr:from>
    <cdr:to>
      <cdr:x>0.99125</cdr:x>
      <cdr:y>0.71375</cdr:y>
    </cdr:to>
    <cdr:sp>
      <cdr:nvSpPr>
        <cdr:cNvPr id="1" name="AutoShape 1"/>
        <cdr:cNvSpPr>
          <a:spLocks/>
        </cdr:cNvSpPr>
      </cdr:nvSpPr>
      <cdr:spPr>
        <a:xfrm>
          <a:off x="6943725" y="1285875"/>
          <a:ext cx="314325" cy="5238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0.95525</cdr:x>
      <cdr:y>0.23775</cdr:y>
    </cdr:from>
    <cdr:to>
      <cdr:x>1</cdr:x>
      <cdr:y>0.46825</cdr:y>
    </cdr:to>
    <cdr:sp>
      <cdr:nvSpPr>
        <cdr:cNvPr id="1" name="AutoShape 2"/>
        <cdr:cNvSpPr>
          <a:spLocks/>
        </cdr:cNvSpPr>
      </cdr:nvSpPr>
      <cdr:spPr>
        <a:xfrm>
          <a:off x="5657850" y="523875"/>
          <a:ext cx="266700" cy="5143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0.9545</cdr:x>
      <cdr:y>0.2495</cdr:y>
    </cdr:from>
    <cdr:to>
      <cdr:x>1</cdr:x>
      <cdr:y>0.46075</cdr:y>
    </cdr:to>
    <cdr:sp>
      <cdr:nvSpPr>
        <cdr:cNvPr id="1" name="AutoShape 2"/>
        <cdr:cNvSpPr>
          <a:spLocks/>
        </cdr:cNvSpPr>
      </cdr:nvSpPr>
      <cdr:spPr>
        <a:xfrm>
          <a:off x="5648325" y="561975"/>
          <a:ext cx="276225" cy="4857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70</xdr:row>
      <xdr:rowOff>95250</xdr:rowOff>
    </xdr:from>
    <xdr:to>
      <xdr:col>8</xdr:col>
      <xdr:colOff>295275</xdr:colOff>
      <xdr:row>86</xdr:row>
      <xdr:rowOff>142875</xdr:rowOff>
    </xdr:to>
    <xdr:graphicFrame>
      <xdr:nvGraphicFramePr>
        <xdr:cNvPr id="1" name="Chart 1"/>
        <xdr:cNvGraphicFramePr/>
      </xdr:nvGraphicFramePr>
      <xdr:xfrm>
        <a:off x="19050" y="11925300"/>
        <a:ext cx="73342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24</xdr:row>
      <xdr:rowOff>76200</xdr:rowOff>
    </xdr:from>
    <xdr:to>
      <xdr:col>6</xdr:col>
      <xdr:colOff>628650</xdr:colOff>
      <xdr:row>39</xdr:row>
      <xdr:rowOff>9525</xdr:rowOff>
    </xdr:to>
    <xdr:graphicFrame>
      <xdr:nvGraphicFramePr>
        <xdr:cNvPr id="2" name="Chart 2"/>
        <xdr:cNvGraphicFramePr/>
      </xdr:nvGraphicFramePr>
      <xdr:xfrm>
        <a:off x="85725" y="4648200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39</xdr:row>
      <xdr:rowOff>104775</xdr:rowOff>
    </xdr:from>
    <xdr:to>
      <xdr:col>6</xdr:col>
      <xdr:colOff>552450</xdr:colOff>
      <xdr:row>54</xdr:row>
      <xdr:rowOff>104775</xdr:rowOff>
    </xdr:to>
    <xdr:graphicFrame>
      <xdr:nvGraphicFramePr>
        <xdr:cNvPr id="3" name="Chart 3"/>
        <xdr:cNvGraphicFramePr/>
      </xdr:nvGraphicFramePr>
      <xdr:xfrm>
        <a:off x="9525" y="696277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103</xdr:row>
      <xdr:rowOff>114300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77450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133350</xdr:colOff>
      <xdr:row>24</xdr:row>
      <xdr:rowOff>38100</xdr:rowOff>
    </xdr:from>
    <xdr:to>
      <xdr:col>9</xdr:col>
      <xdr:colOff>133350</xdr:colOff>
      <xdr:row>28</xdr:row>
      <xdr:rowOff>9525</xdr:rowOff>
    </xdr:to>
    <xdr:sp>
      <xdr:nvSpPr>
        <xdr:cNvPr id="5" name="AutoShape 8"/>
        <xdr:cNvSpPr>
          <a:spLocks/>
        </xdr:cNvSpPr>
      </xdr:nvSpPr>
      <xdr:spPr>
        <a:xfrm>
          <a:off x="6381750" y="4610100"/>
          <a:ext cx="1676400" cy="581025"/>
        </a:xfrm>
        <a:prstGeom prst="borderCallout1">
          <a:avLst>
            <a:gd name="adj1" fmla="val -273106"/>
            <a:gd name="adj2" fmla="val -26837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704850</xdr:colOff>
      <xdr:row>39</xdr:row>
      <xdr:rowOff>47625</xdr:rowOff>
    </xdr:from>
    <xdr:to>
      <xdr:col>8</xdr:col>
      <xdr:colOff>723900</xdr:colOff>
      <xdr:row>41</xdr:row>
      <xdr:rowOff>123825</xdr:rowOff>
    </xdr:to>
    <xdr:sp>
      <xdr:nvSpPr>
        <xdr:cNvPr id="6" name="AutoShape 9"/>
        <xdr:cNvSpPr>
          <a:spLocks/>
        </xdr:cNvSpPr>
      </xdr:nvSpPr>
      <xdr:spPr>
        <a:xfrm>
          <a:off x="6086475" y="6905625"/>
          <a:ext cx="1695450" cy="381000"/>
        </a:xfrm>
        <a:prstGeom prst="borderCallout1">
          <a:avLst>
            <a:gd name="adj1" fmla="val -208148"/>
            <a:gd name="adj2" fmla="val -16138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52900" y="14716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133350</xdr:colOff>
      <xdr:row>85</xdr:row>
      <xdr:rowOff>66675</xdr:rowOff>
    </xdr:from>
    <xdr:ext cx="1647825" cy="161925"/>
    <xdr:sp>
      <xdr:nvSpPr>
        <xdr:cNvPr id="8" name="Text Box 11"/>
        <xdr:cNvSpPr txBox="1">
          <a:spLocks noChangeArrowheads="1"/>
        </xdr:cNvSpPr>
      </xdr:nvSpPr>
      <xdr:spPr>
        <a:xfrm>
          <a:off x="133350" y="14239875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9" name="Text Box 24"/>
        <xdr:cNvSpPr txBox="1">
          <a:spLocks noChangeArrowheads="1"/>
        </xdr:cNvSpPr>
      </xdr:nvSpPr>
      <xdr:spPr>
        <a:xfrm>
          <a:off x="4152900" y="14716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0" name="Text Box 25"/>
        <xdr:cNvSpPr txBox="1">
          <a:spLocks noChangeArrowheads="1"/>
        </xdr:cNvSpPr>
      </xdr:nvSpPr>
      <xdr:spPr>
        <a:xfrm>
          <a:off x="790575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1" name="Text Box 26"/>
        <xdr:cNvSpPr txBox="1">
          <a:spLocks noChangeArrowheads="1"/>
        </xdr:cNvSpPr>
      </xdr:nvSpPr>
      <xdr:spPr>
        <a:xfrm>
          <a:off x="790575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2" name="Text Box 27"/>
        <xdr:cNvSpPr txBox="1">
          <a:spLocks noChangeArrowheads="1"/>
        </xdr:cNvSpPr>
      </xdr:nvSpPr>
      <xdr:spPr>
        <a:xfrm>
          <a:off x="790575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3" name="Text Box 28"/>
        <xdr:cNvSpPr txBox="1">
          <a:spLocks noChangeArrowheads="1"/>
        </xdr:cNvSpPr>
      </xdr:nvSpPr>
      <xdr:spPr>
        <a:xfrm>
          <a:off x="790575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4" name="Text Box 29"/>
        <xdr:cNvSpPr txBox="1">
          <a:spLocks noChangeArrowheads="1"/>
        </xdr:cNvSpPr>
      </xdr:nvSpPr>
      <xdr:spPr>
        <a:xfrm>
          <a:off x="790575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5" name="Text Box 30"/>
        <xdr:cNvSpPr txBox="1">
          <a:spLocks noChangeArrowheads="1"/>
        </xdr:cNvSpPr>
      </xdr:nvSpPr>
      <xdr:spPr>
        <a:xfrm>
          <a:off x="790575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6" name="Text Box 31"/>
        <xdr:cNvSpPr txBox="1">
          <a:spLocks noChangeArrowheads="1"/>
        </xdr:cNvSpPr>
      </xdr:nvSpPr>
      <xdr:spPr>
        <a:xfrm>
          <a:off x="790575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7" name="Text Box 32"/>
        <xdr:cNvSpPr txBox="1">
          <a:spLocks noChangeArrowheads="1"/>
        </xdr:cNvSpPr>
      </xdr:nvSpPr>
      <xdr:spPr>
        <a:xfrm>
          <a:off x="790575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8" name="Text Box 33"/>
        <xdr:cNvSpPr txBox="1">
          <a:spLocks noChangeArrowheads="1"/>
        </xdr:cNvSpPr>
      </xdr:nvSpPr>
      <xdr:spPr>
        <a:xfrm>
          <a:off x="790575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9" name="Text Box 34"/>
        <xdr:cNvSpPr txBox="1">
          <a:spLocks noChangeArrowheads="1"/>
        </xdr:cNvSpPr>
      </xdr:nvSpPr>
      <xdr:spPr>
        <a:xfrm>
          <a:off x="4152900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20" name="Text Box 35"/>
        <xdr:cNvSpPr txBox="1">
          <a:spLocks noChangeArrowheads="1"/>
        </xdr:cNvSpPr>
      </xdr:nvSpPr>
      <xdr:spPr>
        <a:xfrm>
          <a:off x="4152900" y="17392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0.9465</cdr:x>
      <cdr:y>0.50875</cdr:y>
    </cdr:from>
    <cdr:to>
      <cdr:x>0.99125</cdr:x>
      <cdr:y>0.71375</cdr:y>
    </cdr:to>
    <cdr:sp>
      <cdr:nvSpPr>
        <cdr:cNvPr id="1" name="AutoShape 1"/>
        <cdr:cNvSpPr>
          <a:spLocks/>
        </cdr:cNvSpPr>
      </cdr:nvSpPr>
      <cdr:spPr>
        <a:xfrm>
          <a:off x="6896100" y="1285875"/>
          <a:ext cx="323850" cy="5238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0.95625</cdr:x>
      <cdr:y>0.23775</cdr:y>
    </cdr:from>
    <cdr:to>
      <cdr:x>1</cdr:x>
      <cdr:y>0.46825</cdr:y>
    </cdr:to>
    <cdr:sp>
      <cdr:nvSpPr>
        <cdr:cNvPr id="1" name="AutoShape 2"/>
        <cdr:cNvSpPr>
          <a:spLocks/>
        </cdr:cNvSpPr>
      </cdr:nvSpPr>
      <cdr:spPr>
        <a:xfrm>
          <a:off x="5648325" y="523875"/>
          <a:ext cx="257175" cy="5143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0.2495</cdr:y>
    </cdr:from>
    <cdr:to>
      <cdr:x>1</cdr:x>
      <cdr:y>0.46075</cdr:y>
    </cdr:to>
    <cdr:sp>
      <cdr:nvSpPr>
        <cdr:cNvPr id="1" name="AutoShape 2"/>
        <cdr:cNvSpPr>
          <a:spLocks/>
        </cdr:cNvSpPr>
      </cdr:nvSpPr>
      <cdr:spPr>
        <a:xfrm>
          <a:off x="5657850" y="561975"/>
          <a:ext cx="266700" cy="4857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67</xdr:row>
      <xdr:rowOff>95250</xdr:rowOff>
    </xdr:from>
    <xdr:to>
      <xdr:col>8</xdr:col>
      <xdr:colOff>295275</xdr:colOff>
      <xdr:row>83</xdr:row>
      <xdr:rowOff>142875</xdr:rowOff>
    </xdr:to>
    <xdr:graphicFrame>
      <xdr:nvGraphicFramePr>
        <xdr:cNvPr id="1" name="Chart 1"/>
        <xdr:cNvGraphicFramePr/>
      </xdr:nvGraphicFramePr>
      <xdr:xfrm>
        <a:off x="19050" y="11401425"/>
        <a:ext cx="72866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19</xdr:row>
      <xdr:rowOff>152400</xdr:rowOff>
    </xdr:from>
    <xdr:to>
      <xdr:col>6</xdr:col>
      <xdr:colOff>657225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123825" y="3810000"/>
        <a:ext cx="591502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35</xdr:row>
      <xdr:rowOff>9525</xdr:rowOff>
    </xdr:from>
    <xdr:to>
      <xdr:col>6</xdr:col>
      <xdr:colOff>571500</xdr:colOff>
      <xdr:row>50</xdr:row>
      <xdr:rowOff>9525</xdr:rowOff>
    </xdr:to>
    <xdr:graphicFrame>
      <xdr:nvGraphicFramePr>
        <xdr:cNvPr id="3" name="Chart 3"/>
        <xdr:cNvGraphicFramePr/>
      </xdr:nvGraphicFramePr>
      <xdr:xfrm>
        <a:off x="28575" y="619125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100</xdr:row>
      <xdr:rowOff>114300</xdr:rowOff>
    </xdr:from>
    <xdr:ext cx="76200" cy="200025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7221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847725</xdr:colOff>
      <xdr:row>19</xdr:row>
      <xdr:rowOff>85725</xdr:rowOff>
    </xdr:from>
    <xdr:to>
      <xdr:col>8</xdr:col>
      <xdr:colOff>742950</xdr:colOff>
      <xdr:row>23</xdr:row>
      <xdr:rowOff>28575</xdr:rowOff>
    </xdr:to>
    <xdr:sp>
      <xdr:nvSpPr>
        <xdr:cNvPr id="5" name="AutoShape 8"/>
        <xdr:cNvSpPr>
          <a:spLocks/>
        </xdr:cNvSpPr>
      </xdr:nvSpPr>
      <xdr:spPr>
        <a:xfrm>
          <a:off x="6229350" y="3743325"/>
          <a:ext cx="1524000" cy="638175"/>
        </a:xfrm>
        <a:prstGeom prst="borderCallout1">
          <a:avLst>
            <a:gd name="adj1" fmla="val -273106"/>
            <a:gd name="adj2" fmla="val -26837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685800</xdr:colOff>
      <xdr:row>35</xdr:row>
      <xdr:rowOff>19050</xdr:rowOff>
    </xdr:from>
    <xdr:to>
      <xdr:col>8</xdr:col>
      <xdr:colOff>809625</xdr:colOff>
      <xdr:row>39</xdr:row>
      <xdr:rowOff>57150</xdr:rowOff>
    </xdr:to>
    <xdr:sp>
      <xdr:nvSpPr>
        <xdr:cNvPr id="6" name="AutoShape 9"/>
        <xdr:cNvSpPr>
          <a:spLocks/>
        </xdr:cNvSpPr>
      </xdr:nvSpPr>
      <xdr:spPr>
        <a:xfrm>
          <a:off x="6067425" y="6200775"/>
          <a:ext cx="1752600" cy="647700"/>
        </a:xfrm>
        <a:prstGeom prst="borderCallout1">
          <a:avLst>
            <a:gd name="adj1" fmla="val -208148"/>
            <a:gd name="adj2" fmla="val -16138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85</xdr:row>
      <xdr:rowOff>0</xdr:rowOff>
    </xdr:from>
    <xdr:ext cx="85725" cy="514350"/>
    <xdr:sp fLocksText="0">
      <xdr:nvSpPr>
        <xdr:cNvPr id="7" name="Text Box 10"/>
        <xdr:cNvSpPr txBox="1">
          <a:spLocks noChangeArrowheads="1"/>
        </xdr:cNvSpPr>
      </xdr:nvSpPr>
      <xdr:spPr>
        <a:xfrm>
          <a:off x="4152900" y="141922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133350</xdr:colOff>
      <xdr:row>82</xdr:row>
      <xdr:rowOff>66675</xdr:rowOff>
    </xdr:from>
    <xdr:ext cx="1647825" cy="161925"/>
    <xdr:sp>
      <xdr:nvSpPr>
        <xdr:cNvPr id="8" name="Text Box 11"/>
        <xdr:cNvSpPr txBox="1">
          <a:spLocks noChangeArrowheads="1"/>
        </xdr:cNvSpPr>
      </xdr:nvSpPr>
      <xdr:spPr>
        <a:xfrm>
          <a:off x="133350" y="13716000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85</xdr:row>
      <xdr:rowOff>0</xdr:rowOff>
    </xdr:from>
    <xdr:ext cx="85725" cy="514350"/>
    <xdr:sp fLocksText="0">
      <xdr:nvSpPr>
        <xdr:cNvPr id="9" name="Text Box 24"/>
        <xdr:cNvSpPr txBox="1">
          <a:spLocks noChangeArrowheads="1"/>
        </xdr:cNvSpPr>
      </xdr:nvSpPr>
      <xdr:spPr>
        <a:xfrm>
          <a:off x="4152900" y="14192250"/>
          <a:ext cx="85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76200" cy="238125"/>
    <xdr:sp fLocksText="0">
      <xdr:nvSpPr>
        <xdr:cNvPr id="10" name="Text Box 25"/>
        <xdr:cNvSpPr txBox="1">
          <a:spLocks noChangeArrowheads="1"/>
        </xdr:cNvSpPr>
      </xdr:nvSpPr>
      <xdr:spPr>
        <a:xfrm>
          <a:off x="790575" y="16868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76200" cy="238125"/>
    <xdr:sp fLocksText="0">
      <xdr:nvSpPr>
        <xdr:cNvPr id="11" name="Text Box 26"/>
        <xdr:cNvSpPr txBox="1">
          <a:spLocks noChangeArrowheads="1"/>
        </xdr:cNvSpPr>
      </xdr:nvSpPr>
      <xdr:spPr>
        <a:xfrm>
          <a:off x="790575" y="16868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76200" cy="238125"/>
    <xdr:sp fLocksText="0">
      <xdr:nvSpPr>
        <xdr:cNvPr id="12" name="Text Box 27"/>
        <xdr:cNvSpPr txBox="1">
          <a:spLocks noChangeArrowheads="1"/>
        </xdr:cNvSpPr>
      </xdr:nvSpPr>
      <xdr:spPr>
        <a:xfrm>
          <a:off x="790575" y="16868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76200" cy="238125"/>
    <xdr:sp fLocksText="0">
      <xdr:nvSpPr>
        <xdr:cNvPr id="13" name="Text Box 28"/>
        <xdr:cNvSpPr txBox="1">
          <a:spLocks noChangeArrowheads="1"/>
        </xdr:cNvSpPr>
      </xdr:nvSpPr>
      <xdr:spPr>
        <a:xfrm>
          <a:off x="790575" y="16868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76200" cy="238125"/>
    <xdr:sp fLocksText="0">
      <xdr:nvSpPr>
        <xdr:cNvPr id="14" name="Text Box 29"/>
        <xdr:cNvSpPr txBox="1">
          <a:spLocks noChangeArrowheads="1"/>
        </xdr:cNvSpPr>
      </xdr:nvSpPr>
      <xdr:spPr>
        <a:xfrm>
          <a:off x="790575" y="16868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76200" cy="238125"/>
    <xdr:sp fLocksText="0">
      <xdr:nvSpPr>
        <xdr:cNvPr id="15" name="Text Box 30"/>
        <xdr:cNvSpPr txBox="1">
          <a:spLocks noChangeArrowheads="1"/>
        </xdr:cNvSpPr>
      </xdr:nvSpPr>
      <xdr:spPr>
        <a:xfrm>
          <a:off x="790575" y="16868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76200" cy="238125"/>
    <xdr:sp fLocksText="0">
      <xdr:nvSpPr>
        <xdr:cNvPr id="16" name="Text Box 31"/>
        <xdr:cNvSpPr txBox="1">
          <a:spLocks noChangeArrowheads="1"/>
        </xdr:cNvSpPr>
      </xdr:nvSpPr>
      <xdr:spPr>
        <a:xfrm>
          <a:off x="790575" y="16868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76200" cy="238125"/>
    <xdr:sp fLocksText="0">
      <xdr:nvSpPr>
        <xdr:cNvPr id="17" name="Text Box 32"/>
        <xdr:cNvSpPr txBox="1">
          <a:spLocks noChangeArrowheads="1"/>
        </xdr:cNvSpPr>
      </xdr:nvSpPr>
      <xdr:spPr>
        <a:xfrm>
          <a:off x="790575" y="16868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76200" cy="238125"/>
    <xdr:sp fLocksText="0">
      <xdr:nvSpPr>
        <xdr:cNvPr id="18" name="Text Box 33"/>
        <xdr:cNvSpPr txBox="1">
          <a:spLocks noChangeArrowheads="1"/>
        </xdr:cNvSpPr>
      </xdr:nvSpPr>
      <xdr:spPr>
        <a:xfrm>
          <a:off x="790575" y="16868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99</xdr:row>
      <xdr:rowOff>0</xdr:rowOff>
    </xdr:from>
    <xdr:ext cx="85725" cy="238125"/>
    <xdr:sp fLocksText="0">
      <xdr:nvSpPr>
        <xdr:cNvPr id="19" name="Text Box 34"/>
        <xdr:cNvSpPr txBox="1">
          <a:spLocks noChangeArrowheads="1"/>
        </xdr:cNvSpPr>
      </xdr:nvSpPr>
      <xdr:spPr>
        <a:xfrm>
          <a:off x="4152900" y="168687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99</xdr:row>
      <xdr:rowOff>0</xdr:rowOff>
    </xdr:from>
    <xdr:ext cx="85725" cy="238125"/>
    <xdr:sp fLocksText="0">
      <xdr:nvSpPr>
        <xdr:cNvPr id="20" name="Text Box 35"/>
        <xdr:cNvSpPr txBox="1">
          <a:spLocks noChangeArrowheads="1"/>
        </xdr:cNvSpPr>
      </xdr:nvSpPr>
      <xdr:spPr>
        <a:xfrm>
          <a:off x="4152900" y="168687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91415\Downloads\2020%20Survey%20Output%20for%20Agency%20Maps%20with%20Calcs%20with%20CWW_fixed071020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 TRP Raw Data"/>
      <sheetName val="Summary by Filter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106"/>
  <sheetViews>
    <sheetView showGridLines="0" tabSelected="1" zoomScaleSheetLayoutView="100" zoomScalePageLayoutView="0" workbookViewId="0" topLeftCell="A1">
      <selection activeCell="A22" sqref="A22:J22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0.625" style="3" customWidth="1"/>
    <col min="9" max="9" width="11.375" style="3" customWidth="1"/>
    <col min="10" max="11" width="11.375" style="4" customWidth="1"/>
    <col min="12" max="44" width="5.125" style="4" customWidth="1"/>
    <col min="45" max="48" width="5.125" style="3" customWidth="1"/>
    <col min="49" max="16384" width="11.375" style="3" customWidth="1"/>
  </cols>
  <sheetData>
    <row r="1" ht="15" customHeight="1"/>
    <row r="2" spans="1:10" ht="22.5">
      <c r="A2" s="98" t="s">
        <v>29</v>
      </c>
      <c r="B2" s="98"/>
      <c r="C2" s="98"/>
      <c r="D2" s="98"/>
      <c r="E2" s="98"/>
      <c r="F2" s="98"/>
      <c r="G2" s="98"/>
      <c r="H2" s="95"/>
      <c r="I2" s="95"/>
      <c r="J2" s="5"/>
    </row>
    <row r="3" spans="1:10" ht="15.75" customHeight="1">
      <c r="A3" s="99" t="s">
        <v>0</v>
      </c>
      <c r="B3" s="99"/>
      <c r="C3" s="99"/>
      <c r="D3" s="99"/>
      <c r="E3" s="99"/>
      <c r="F3" s="99"/>
      <c r="G3" s="99"/>
      <c r="H3" s="95"/>
      <c r="I3" s="95"/>
      <c r="J3" s="5"/>
    </row>
    <row r="4" ht="6.75" customHeight="1">
      <c r="F4" s="6"/>
    </row>
    <row r="5" ht="13.5" thickBot="1">
      <c r="F5" s="6"/>
    </row>
    <row r="6" spans="1:44" s="1" customFormat="1" ht="15.75" thickBot="1">
      <c r="A6" s="7" t="s">
        <v>1</v>
      </c>
      <c r="B6" s="8">
        <v>2010</v>
      </c>
      <c r="C6" s="8">
        <v>2011</v>
      </c>
      <c r="D6" s="8">
        <v>2012</v>
      </c>
      <c r="E6" s="8">
        <v>2013</v>
      </c>
      <c r="F6" s="8" t="s">
        <v>39</v>
      </c>
      <c r="G6" s="8">
        <v>2016</v>
      </c>
      <c r="H6" s="8">
        <v>2017</v>
      </c>
      <c r="I6" s="8">
        <v>2018</v>
      </c>
      <c r="J6" s="7">
        <v>2019</v>
      </c>
      <c r="K6" s="7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s="1" customFormat="1" ht="15">
      <c r="A7" s="9" t="s">
        <v>2</v>
      </c>
      <c r="B7" s="10">
        <v>0.93</v>
      </c>
      <c r="C7" s="10">
        <v>0.94</v>
      </c>
      <c r="D7" s="10">
        <v>0.95</v>
      </c>
      <c r="E7" s="10">
        <v>0.811</v>
      </c>
      <c r="F7" s="10">
        <v>0.927</v>
      </c>
      <c r="G7" s="10">
        <v>0.88</v>
      </c>
      <c r="H7" s="10">
        <v>0.994</v>
      </c>
      <c r="I7" s="10">
        <v>0.994</v>
      </c>
      <c r="J7" s="11">
        <v>0.9391</v>
      </c>
      <c r="K7" s="11">
        <v>0.88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ht="15" customHeight="1">
      <c r="D8" s="12" t="s">
        <v>38</v>
      </c>
    </row>
    <row r="9" ht="15" customHeight="1">
      <c r="D9" s="12"/>
    </row>
    <row r="10" spans="1:9" ht="18.75">
      <c r="A10" s="100" t="s">
        <v>3</v>
      </c>
      <c r="B10" s="100"/>
      <c r="C10" s="100"/>
      <c r="D10" s="100"/>
      <c r="E10" s="100"/>
      <c r="F10" s="100"/>
      <c r="G10" s="100"/>
      <c r="H10" s="101"/>
      <c r="I10" s="101"/>
    </row>
    <row r="11" spans="1:8" ht="12" customHeight="1" thickBot="1">
      <c r="A11" s="108"/>
      <c r="B11" s="108"/>
      <c r="C11" s="108"/>
      <c r="D11" s="108"/>
      <c r="E11" s="108"/>
      <c r="F11" s="108"/>
      <c r="G11" s="108"/>
      <c r="H11" s="13"/>
    </row>
    <row r="12" spans="2:43" s="1" customFormat="1" ht="15.75" thickBot="1">
      <c r="B12" s="103" t="s">
        <v>4</v>
      </c>
      <c r="C12" s="104"/>
      <c r="D12" s="105"/>
      <c r="E12" s="103" t="s">
        <v>5</v>
      </c>
      <c r="F12" s="106"/>
      <c r="G12" s="107"/>
      <c r="H12" s="14" t="s">
        <v>6</v>
      </c>
      <c r="I12" s="94" t="s">
        <v>7</v>
      </c>
      <c r="J12" s="9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3" s="1" customFormat="1" ht="15.75" thickBot="1">
      <c r="A13" s="15"/>
      <c r="B13" s="16" t="s">
        <v>8</v>
      </c>
      <c r="C13" s="17" t="s">
        <v>9</v>
      </c>
      <c r="D13" s="18" t="s">
        <v>10</v>
      </c>
      <c r="E13" s="19" t="s">
        <v>8</v>
      </c>
      <c r="F13" s="17" t="s">
        <v>9</v>
      </c>
      <c r="G13" s="18" t="s">
        <v>10</v>
      </c>
      <c r="H13" s="20" t="s">
        <v>11</v>
      </c>
      <c r="I13" s="1" t="s">
        <v>12</v>
      </c>
      <c r="J13" s="1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1:43" s="1" customFormat="1" ht="15">
      <c r="A14" s="22">
        <v>2010</v>
      </c>
      <c r="B14" s="23">
        <v>0.6</v>
      </c>
      <c r="C14" s="24">
        <v>0.8078</v>
      </c>
      <c r="D14" s="25">
        <v>0.032</v>
      </c>
      <c r="E14" s="26">
        <v>0.6</v>
      </c>
      <c r="F14" s="24">
        <v>0.7708</v>
      </c>
      <c r="G14" s="25">
        <v>0.03</v>
      </c>
      <c r="H14" s="27" t="s">
        <v>14</v>
      </c>
      <c r="I14" s="89">
        <v>0.67</v>
      </c>
      <c r="J14" s="89">
        <v>0.651</v>
      </c>
      <c r="K14" s="2"/>
      <c r="L14" s="2"/>
      <c r="M14" s="2"/>
      <c r="N14" s="2"/>
      <c r="O14" s="2"/>
      <c r="P14" s="2"/>
      <c r="Q14" s="2"/>
      <c r="R14" s="2"/>
      <c r="S14" s="29"/>
      <c r="T14" s="2"/>
      <c r="U14" s="2"/>
      <c r="V14" s="2"/>
      <c r="W14" s="29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1:43" s="1" customFormat="1" ht="15">
      <c r="A15" s="22">
        <v>2011</v>
      </c>
      <c r="B15" s="23">
        <v>0.6</v>
      </c>
      <c r="C15" s="24">
        <v>0.8171</v>
      </c>
      <c r="D15" s="25">
        <f aca="true" t="shared" si="0" ref="D15:D22">(C15-C14)/C14</f>
        <v>0.011512750680861706</v>
      </c>
      <c r="E15" s="26">
        <v>0.6</v>
      </c>
      <c r="F15" s="24">
        <v>0.8086</v>
      </c>
      <c r="G15" s="25">
        <f aca="true" t="shared" si="1" ref="G15:G22">(F15-F14)/F14</f>
        <v>0.04903995848469116</v>
      </c>
      <c r="H15" s="27" t="s">
        <v>14</v>
      </c>
      <c r="I15" s="89">
        <v>0.695</v>
      </c>
      <c r="J15" s="89">
        <v>0.666</v>
      </c>
      <c r="K15" s="2"/>
      <c r="L15" s="2"/>
      <c r="M15" s="2"/>
      <c r="N15" s="2"/>
      <c r="O15" s="2"/>
      <c r="P15" s="2"/>
      <c r="Q15" s="2"/>
      <c r="R15" s="2"/>
      <c r="S15" s="29"/>
      <c r="T15" s="2"/>
      <c r="U15" s="2"/>
      <c r="V15" s="2"/>
      <c r="W15" s="29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1:43" s="1" customFormat="1" ht="15">
      <c r="A16" s="22">
        <v>2012</v>
      </c>
      <c r="B16" s="23">
        <v>0.6</v>
      </c>
      <c r="C16" s="24">
        <v>0.8153</v>
      </c>
      <c r="D16" s="25">
        <f t="shared" si="0"/>
        <v>-0.0022029127401787096</v>
      </c>
      <c r="E16" s="26">
        <v>0.6</v>
      </c>
      <c r="F16" s="24">
        <v>0.8106</v>
      </c>
      <c r="G16" s="25">
        <f t="shared" si="1"/>
        <v>0.0024734108335394533</v>
      </c>
      <c r="H16" s="27" t="s">
        <v>14</v>
      </c>
      <c r="I16" s="89">
        <v>0.6939</v>
      </c>
      <c r="J16" s="89">
        <v>0.6664</v>
      </c>
      <c r="K16" s="2"/>
      <c r="L16" s="2"/>
      <c r="M16" s="2"/>
      <c r="N16" s="2"/>
      <c r="O16" s="2"/>
      <c r="P16" s="2"/>
      <c r="Q16" s="2"/>
      <c r="R16" s="2"/>
      <c r="S16" s="29"/>
      <c r="T16" s="2"/>
      <c r="U16" s="2"/>
      <c r="V16" s="2"/>
      <c r="W16" s="29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1:43" s="1" customFormat="1" ht="15">
      <c r="A17" s="22">
        <v>2013</v>
      </c>
      <c r="B17" s="23">
        <v>0.6</v>
      </c>
      <c r="C17" s="24">
        <v>0.788</v>
      </c>
      <c r="D17" s="25">
        <f t="shared" si="0"/>
        <v>-0.033484606893168144</v>
      </c>
      <c r="E17" s="26">
        <v>0.6</v>
      </c>
      <c r="F17" s="24">
        <v>0.769</v>
      </c>
      <c r="G17" s="25">
        <f t="shared" si="1"/>
        <v>-0.05132000986923263</v>
      </c>
      <c r="H17" s="27" t="s">
        <v>14</v>
      </c>
      <c r="I17" s="89">
        <v>0.7081</v>
      </c>
      <c r="J17" s="89">
        <v>0.6741</v>
      </c>
      <c r="K17" s="2"/>
      <c r="L17" s="2"/>
      <c r="M17" s="2"/>
      <c r="N17" s="2"/>
      <c r="O17" s="2"/>
      <c r="P17" s="2"/>
      <c r="Q17" s="2"/>
      <c r="R17" s="2"/>
      <c r="S17" s="29"/>
      <c r="T17" s="2"/>
      <c r="U17" s="2"/>
      <c r="V17" s="2"/>
      <c r="W17" s="29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1:43" s="1" customFormat="1" ht="15">
      <c r="A18" s="22">
        <v>2015</v>
      </c>
      <c r="B18" s="23">
        <v>0.6</v>
      </c>
      <c r="C18" s="24">
        <v>0.8</v>
      </c>
      <c r="D18" s="25">
        <f t="shared" si="0"/>
        <v>0.015228426395939099</v>
      </c>
      <c r="E18" s="26">
        <v>0.6</v>
      </c>
      <c r="F18" s="24">
        <v>0.786</v>
      </c>
      <c r="G18" s="25">
        <f t="shared" si="1"/>
        <v>0.0221066319895969</v>
      </c>
      <c r="H18" s="27" t="s">
        <v>14</v>
      </c>
      <c r="I18" s="89">
        <v>0.7083</v>
      </c>
      <c r="J18" s="89">
        <v>0.668</v>
      </c>
      <c r="K18" s="2"/>
      <c r="L18" s="2"/>
      <c r="M18" s="2"/>
      <c r="N18" s="2"/>
      <c r="O18" s="2"/>
      <c r="P18" s="2"/>
      <c r="Q18" s="2"/>
      <c r="R18" s="2"/>
      <c r="S18" s="29"/>
      <c r="T18" s="2"/>
      <c r="U18" s="2"/>
      <c r="V18" s="2"/>
      <c r="W18" s="29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1:43" s="36" customFormat="1" ht="15">
      <c r="A19" s="22">
        <v>2016</v>
      </c>
      <c r="B19" s="23">
        <v>0.6</v>
      </c>
      <c r="C19" s="24">
        <v>0.8093</v>
      </c>
      <c r="D19" s="25">
        <f t="shared" si="0"/>
        <v>0.011624999999999969</v>
      </c>
      <c r="E19" s="26">
        <v>0.6</v>
      </c>
      <c r="F19" s="24">
        <v>0.7953</v>
      </c>
      <c r="G19" s="25">
        <f t="shared" si="1"/>
        <v>0.011832061068702257</v>
      </c>
      <c r="H19" s="27" t="s">
        <v>14</v>
      </c>
      <c r="I19" s="89">
        <v>0.7158</v>
      </c>
      <c r="J19" s="89">
        <v>0.6789</v>
      </c>
      <c r="K19" s="21"/>
      <c r="L19" s="21"/>
      <c r="M19" s="21"/>
      <c r="N19" s="21"/>
      <c r="O19" s="21"/>
      <c r="P19" s="21"/>
      <c r="Q19" s="21"/>
      <c r="R19" s="21"/>
      <c r="S19" s="35"/>
      <c r="T19" s="21"/>
      <c r="U19" s="21"/>
      <c r="V19" s="21"/>
      <c r="W19" s="35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</row>
    <row r="20" spans="1:43" s="1" customFormat="1" ht="15">
      <c r="A20" s="37">
        <v>2017</v>
      </c>
      <c r="B20" s="23">
        <v>0.6</v>
      </c>
      <c r="C20" s="24">
        <v>0.883</v>
      </c>
      <c r="D20" s="25">
        <f t="shared" si="0"/>
        <v>0.09106635363894722</v>
      </c>
      <c r="E20" s="26">
        <v>0.6</v>
      </c>
      <c r="F20" s="24">
        <v>0.87</v>
      </c>
      <c r="G20" s="25">
        <f t="shared" si="1"/>
        <v>0.09392682006789889</v>
      </c>
      <c r="H20" s="27" t="s">
        <v>14</v>
      </c>
      <c r="I20" s="89">
        <v>0.7517</v>
      </c>
      <c r="J20" s="89">
        <v>0.7189</v>
      </c>
      <c r="K20" s="2"/>
      <c r="L20" s="2"/>
      <c r="M20" s="2"/>
      <c r="N20" s="2"/>
      <c r="O20" s="2"/>
      <c r="P20" s="2"/>
      <c r="Q20" s="2"/>
      <c r="R20" s="2"/>
      <c r="S20" s="29"/>
      <c r="T20" s="21"/>
      <c r="U20" s="2"/>
      <c r="V20" s="2"/>
      <c r="W20" s="29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1:25" ht="15.75" thickBot="1">
      <c r="A21" s="37">
        <v>2018</v>
      </c>
      <c r="B21" s="23">
        <v>0.6</v>
      </c>
      <c r="C21" s="24">
        <v>0.852</v>
      </c>
      <c r="D21" s="91">
        <f t="shared" si="0"/>
        <v>-0.03510758776896945</v>
      </c>
      <c r="E21" s="26">
        <v>0.6</v>
      </c>
      <c r="F21" s="24">
        <v>0.8354</v>
      </c>
      <c r="G21" s="91">
        <f t="shared" si="1"/>
        <v>-0.039770114942528696</v>
      </c>
      <c r="H21" s="27" t="s">
        <v>14</v>
      </c>
      <c r="I21" s="89">
        <v>0.7593</v>
      </c>
      <c r="J21" s="89">
        <v>0.7154</v>
      </c>
      <c r="T21" s="41"/>
      <c r="U21" s="42"/>
      <c r="X21" s="41"/>
      <c r="Y21" s="42"/>
    </row>
    <row r="22" spans="1:44" s="92" customFormat="1" ht="15.75" thickBot="1">
      <c r="A22" s="114">
        <v>2019</v>
      </c>
      <c r="B22" s="115">
        <v>0.6</v>
      </c>
      <c r="C22" s="116">
        <v>0.7982</v>
      </c>
      <c r="D22" s="117">
        <f t="shared" si="0"/>
        <v>-0.06314553990610323</v>
      </c>
      <c r="E22" s="115">
        <v>0.6</v>
      </c>
      <c r="F22" s="116">
        <v>0.763</v>
      </c>
      <c r="G22" s="117">
        <f t="shared" si="1"/>
        <v>-0.08666507062485039</v>
      </c>
      <c r="H22" s="118" t="s">
        <v>14</v>
      </c>
      <c r="I22" s="89">
        <v>0.7365</v>
      </c>
      <c r="J22" s="89">
        <v>0.6923</v>
      </c>
      <c r="K22" s="42"/>
      <c r="L22" s="42"/>
      <c r="M22" s="42"/>
      <c r="N22" s="42"/>
      <c r="O22" s="42"/>
      <c r="P22" s="42"/>
      <c r="Q22" s="42"/>
      <c r="R22" s="42"/>
      <c r="S22" s="42"/>
      <c r="T22" s="41"/>
      <c r="U22" s="42"/>
      <c r="V22" s="42"/>
      <c r="W22" s="42"/>
      <c r="X22" s="41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</row>
    <row r="23" spans="1:44" s="92" customFormat="1" ht="15" thickBot="1">
      <c r="A23" s="7">
        <v>2020</v>
      </c>
      <c r="B23" s="113">
        <v>0.6</v>
      </c>
      <c r="C23" s="113">
        <v>0.7164</v>
      </c>
      <c r="D23" s="113">
        <f>(C23-C22)/C22</f>
        <v>-0.10248058130794285</v>
      </c>
      <c r="E23" s="113">
        <v>0.6</v>
      </c>
      <c r="F23" s="113">
        <v>0.7072</v>
      </c>
      <c r="G23" s="113">
        <f>(F23-F22)/F22</f>
        <v>-0.07313237221494097</v>
      </c>
      <c r="H23" s="7" t="s">
        <v>14</v>
      </c>
      <c r="I23" s="90">
        <v>0.7374</v>
      </c>
      <c r="J23" s="90">
        <v>0.708</v>
      </c>
      <c r="K23" s="42"/>
      <c r="L23" s="42"/>
      <c r="M23" s="42"/>
      <c r="N23" s="42"/>
      <c r="O23" s="42"/>
      <c r="P23" s="42"/>
      <c r="Q23" s="42"/>
      <c r="R23" s="42"/>
      <c r="S23" s="42"/>
      <c r="T23" s="41"/>
      <c r="U23" s="42"/>
      <c r="V23" s="42"/>
      <c r="W23" s="42"/>
      <c r="X23" s="41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</row>
    <row r="24" spans="20:25" ht="12">
      <c r="T24" s="41"/>
      <c r="U24" s="42"/>
      <c r="X24" s="41"/>
      <c r="Y24" s="42"/>
    </row>
    <row r="25" spans="20:25" ht="12">
      <c r="T25" s="41"/>
      <c r="U25" s="42"/>
      <c r="X25" s="41"/>
      <c r="Y25" s="42"/>
    </row>
    <row r="26" spans="20:25" ht="12">
      <c r="T26" s="41"/>
      <c r="U26" s="42"/>
      <c r="X26" s="41"/>
      <c r="Y26" s="42"/>
    </row>
    <row r="27" spans="20:25" ht="12">
      <c r="T27" s="41"/>
      <c r="U27" s="42"/>
      <c r="X27" s="41"/>
      <c r="Y27" s="42"/>
    </row>
    <row r="28" spans="20:25" ht="12">
      <c r="T28" s="41"/>
      <c r="U28" s="42"/>
      <c r="X28" s="41"/>
      <c r="Y28" s="42"/>
    </row>
    <row r="29" spans="20:25" ht="12">
      <c r="T29" s="41"/>
      <c r="U29" s="42"/>
      <c r="X29" s="41"/>
      <c r="Y29" s="42"/>
    </row>
    <row r="30" spans="20:25" ht="12">
      <c r="T30" s="41"/>
      <c r="U30" s="42"/>
      <c r="X30" s="41"/>
      <c r="Y30" s="42"/>
    </row>
    <row r="31" spans="12:13" ht="12">
      <c r="L31" s="42"/>
      <c r="M31" s="42"/>
    </row>
    <row r="33" ht="12">
      <c r="W33" s="44"/>
    </row>
    <row r="34" ht="12">
      <c r="W34" s="44"/>
    </row>
    <row r="35" ht="12">
      <c r="W35" s="44"/>
    </row>
    <row r="36" ht="12">
      <c r="W36" s="44"/>
    </row>
    <row r="37" ht="12">
      <c r="W37" s="44"/>
    </row>
    <row r="38" ht="12">
      <c r="W38" s="44"/>
    </row>
    <row r="55" ht="12" customHeight="1"/>
    <row r="56" spans="1:9" ht="18.75" customHeight="1">
      <c r="A56" s="102" t="s">
        <v>15</v>
      </c>
      <c r="B56" s="102"/>
      <c r="C56" s="102"/>
      <c r="D56" s="102"/>
      <c r="E56" s="102"/>
      <c r="F56" s="102"/>
      <c r="G56" s="102"/>
      <c r="H56" s="101"/>
      <c r="I56" s="101"/>
    </row>
    <row r="57" ht="12.75" thickBot="1"/>
    <row r="58" spans="2:40" s="6" customFormat="1" ht="13.5" customHeight="1" thickBot="1">
      <c r="B58" s="96">
        <v>2016</v>
      </c>
      <c r="C58" s="97"/>
      <c r="D58" s="96">
        <v>2017</v>
      </c>
      <c r="E58" s="97"/>
      <c r="F58" s="96">
        <v>2018</v>
      </c>
      <c r="G58" s="97"/>
      <c r="H58" s="96">
        <v>2019</v>
      </c>
      <c r="I58" s="97"/>
      <c r="J58" s="96">
        <v>2020</v>
      </c>
      <c r="K58" s="97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</row>
    <row r="59" spans="1:40" s="6" customFormat="1" ht="13.5" thickBot="1">
      <c r="A59" s="80" t="s">
        <v>16</v>
      </c>
      <c r="B59" s="46" t="s">
        <v>17</v>
      </c>
      <c r="C59" s="18" t="s">
        <v>18</v>
      </c>
      <c r="D59" s="46" t="s">
        <v>17</v>
      </c>
      <c r="E59" s="18" t="s">
        <v>18</v>
      </c>
      <c r="F59" s="46" t="s">
        <v>17</v>
      </c>
      <c r="G59" s="18" t="s">
        <v>18</v>
      </c>
      <c r="H59" s="46" t="s">
        <v>17</v>
      </c>
      <c r="I59" s="18" t="s">
        <v>18</v>
      </c>
      <c r="J59" s="46" t="s">
        <v>17</v>
      </c>
      <c r="K59" s="18" t="s">
        <v>18</v>
      </c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</row>
    <row r="60" spans="1:40" s="6" customFormat="1" ht="12.75">
      <c r="A60" s="55" t="s">
        <v>19</v>
      </c>
      <c r="B60" s="49">
        <v>647</v>
      </c>
      <c r="C60" s="50">
        <f>B60/B70</f>
        <v>0.809255784865541</v>
      </c>
      <c r="D60" s="49">
        <v>649</v>
      </c>
      <c r="E60" s="50">
        <f>D60/D70</f>
        <v>0.8043726141490258</v>
      </c>
      <c r="F60" s="49">
        <v>641.3199999999999</v>
      </c>
      <c r="G60" s="50">
        <f>F60/F70</f>
        <v>0.8528191489361703</v>
      </c>
      <c r="H60" s="49">
        <v>760.32</v>
      </c>
      <c r="I60" s="50">
        <f>H60/H70</f>
        <v>0.798236220472441</v>
      </c>
      <c r="J60" s="49">
        <v>629.34</v>
      </c>
      <c r="K60" s="50">
        <f>J60/J70</f>
        <v>0.7163801935116677</v>
      </c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</row>
    <row r="61" spans="1:40" s="6" customFormat="1" ht="12.75">
      <c r="A61" s="55" t="s">
        <v>25</v>
      </c>
      <c r="B61" s="56">
        <v>24.5</v>
      </c>
      <c r="C61" s="57">
        <f>B61/B70</f>
        <v>0.030644152595372107</v>
      </c>
      <c r="D61" s="56">
        <v>21.84</v>
      </c>
      <c r="E61" s="57">
        <f>D61/D70</f>
        <v>0.027068563779683703</v>
      </c>
      <c r="F61" s="56">
        <v>26.68</v>
      </c>
      <c r="G61" s="57">
        <f>F61/F70</f>
        <v>0.03547872340425533</v>
      </c>
      <c r="H61" s="56">
        <v>26.68</v>
      </c>
      <c r="I61" s="57">
        <f>H61/H70</f>
        <v>0.028010498687664042</v>
      </c>
      <c r="J61" s="56">
        <v>24.66</v>
      </c>
      <c r="K61" s="57">
        <f>J61/J70</f>
        <v>0.02807057484348321</v>
      </c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</row>
    <row r="62" spans="1:40" s="6" customFormat="1" ht="12.75">
      <c r="A62" s="55" t="s">
        <v>22</v>
      </c>
      <c r="B62" s="56">
        <v>0</v>
      </c>
      <c r="C62" s="57">
        <f>B62/B70</f>
        <v>0</v>
      </c>
      <c r="D62" s="56">
        <v>0</v>
      </c>
      <c r="E62" s="57">
        <f>D62/D70</f>
        <v>0</v>
      </c>
      <c r="F62" s="56">
        <v>2</v>
      </c>
      <c r="G62" s="57">
        <f>F62/F70</f>
        <v>0.0026595744680851068</v>
      </c>
      <c r="H62" s="56">
        <v>0</v>
      </c>
      <c r="I62" s="57">
        <f>H62/H70</f>
        <v>0</v>
      </c>
      <c r="J62" s="56">
        <v>5</v>
      </c>
      <c r="K62" s="57">
        <f>J62/J70</f>
        <v>0.005691519635742743</v>
      </c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</row>
    <row r="63" spans="1:40" s="6" customFormat="1" ht="12.75">
      <c r="A63" s="55" t="s">
        <v>20</v>
      </c>
      <c r="B63" s="56">
        <v>1</v>
      </c>
      <c r="C63" s="57">
        <f>B63/B70</f>
        <v>0.0012507817385866166</v>
      </c>
      <c r="D63" s="56">
        <v>0</v>
      </c>
      <c r="E63" s="57">
        <f>D63/D70</f>
        <v>0</v>
      </c>
      <c r="F63" s="56">
        <v>0</v>
      </c>
      <c r="G63" s="57">
        <f>F63/F70</f>
        <v>0</v>
      </c>
      <c r="H63" s="56">
        <v>9</v>
      </c>
      <c r="I63" s="57">
        <f>H63/H70</f>
        <v>0.009448818897637795</v>
      </c>
      <c r="J63" s="56">
        <v>10</v>
      </c>
      <c r="K63" s="57">
        <f>J63/J70</f>
        <v>0.011383039271485486</v>
      </c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</row>
    <row r="64" spans="1:40" s="6" customFormat="1" ht="12.75">
      <c r="A64" s="55" t="s">
        <v>21</v>
      </c>
      <c r="B64" s="56">
        <v>40.5</v>
      </c>
      <c r="C64" s="57">
        <f>B64/B70</f>
        <v>0.05065666041275797</v>
      </c>
      <c r="D64" s="56">
        <v>40.5</v>
      </c>
      <c r="E64" s="57">
        <f>D64/D70</f>
        <v>0.05019582569034753</v>
      </c>
      <c r="F64" s="56">
        <v>28</v>
      </c>
      <c r="G64" s="57">
        <f>F64/F70</f>
        <v>0.037234042553191495</v>
      </c>
      <c r="H64" s="56">
        <v>52</v>
      </c>
      <c r="I64" s="57">
        <f>H64/H70</f>
        <v>0.05459317585301837</v>
      </c>
      <c r="J64" s="56">
        <v>67</v>
      </c>
      <c r="K64" s="57">
        <f>J64/J70</f>
        <v>0.07626636311895275</v>
      </c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</row>
    <row r="65" spans="1:40" s="6" customFormat="1" ht="12.75" customHeight="1">
      <c r="A65" s="61" t="s">
        <v>27</v>
      </c>
      <c r="B65" s="56">
        <v>44.5</v>
      </c>
      <c r="C65" s="57">
        <f>B65/B70</f>
        <v>0.05565978736710444</v>
      </c>
      <c r="D65" s="56">
        <v>50.5</v>
      </c>
      <c r="E65" s="57">
        <f>D65/D70</f>
        <v>0.06258985672500124</v>
      </c>
      <c r="F65" s="56"/>
      <c r="G65" s="57">
        <f>F65/F70</f>
        <v>0</v>
      </c>
      <c r="H65" s="56">
        <v>53.5</v>
      </c>
      <c r="I65" s="57">
        <f>H65/H70</f>
        <v>0.05616797900262467</v>
      </c>
      <c r="J65" s="56">
        <v>53.5</v>
      </c>
      <c r="K65" s="57">
        <f>J65/J70</f>
        <v>0.06089926010244735</v>
      </c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</row>
    <row r="66" spans="1:40" s="6" customFormat="1" ht="12.75">
      <c r="A66" s="55" t="s">
        <v>30</v>
      </c>
      <c r="B66" s="56">
        <v>0</v>
      </c>
      <c r="C66" s="57">
        <f>B66/B70</f>
        <v>0</v>
      </c>
      <c r="D66" s="56">
        <v>0</v>
      </c>
      <c r="E66" s="57">
        <f>D66/D70</f>
        <v>0</v>
      </c>
      <c r="F66" s="56">
        <v>0</v>
      </c>
      <c r="G66" s="57">
        <f>F66/F70</f>
        <v>0</v>
      </c>
      <c r="H66" s="56">
        <v>1</v>
      </c>
      <c r="I66" s="57">
        <f>H66/H70</f>
        <v>0.0010498687664041995</v>
      </c>
      <c r="J66" s="56">
        <v>5</v>
      </c>
      <c r="K66" s="57">
        <f>J66/J70</f>
        <v>0.005691519635742743</v>
      </c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</row>
    <row r="67" spans="1:40" s="6" customFormat="1" ht="12.75">
      <c r="A67" s="55" t="s">
        <v>26</v>
      </c>
      <c r="B67" s="56">
        <v>42</v>
      </c>
      <c r="C67" s="57">
        <f>B67/B70</f>
        <v>0.0525328330206379</v>
      </c>
      <c r="D67" s="56">
        <v>43</v>
      </c>
      <c r="E67" s="57">
        <f>D67/D70</f>
        <v>0.05329433344901095</v>
      </c>
      <c r="F67" s="56">
        <v>52</v>
      </c>
      <c r="G67" s="57">
        <f>F67/F70</f>
        <v>0.06914893617021278</v>
      </c>
      <c r="H67" s="56">
        <v>49</v>
      </c>
      <c r="I67" s="57">
        <f>H67/H70</f>
        <v>0.051443569553805774</v>
      </c>
      <c r="J67" s="56">
        <v>74</v>
      </c>
      <c r="K67" s="57">
        <f>J67/J70</f>
        <v>0.0842344906089926</v>
      </c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</row>
    <row r="68" spans="1:40" s="6" customFormat="1" ht="12.75">
      <c r="A68" s="55" t="s">
        <v>24</v>
      </c>
      <c r="B68" s="56">
        <v>0</v>
      </c>
      <c r="C68" s="57">
        <f>B68/B70</f>
        <v>0</v>
      </c>
      <c r="D68" s="56">
        <v>0</v>
      </c>
      <c r="E68" s="57">
        <f>D68/D70</f>
        <v>0</v>
      </c>
      <c r="F68" s="56">
        <v>0</v>
      </c>
      <c r="G68" s="57">
        <f>F68/F70</f>
        <v>0</v>
      </c>
      <c r="H68" s="56">
        <v>0</v>
      </c>
      <c r="I68" s="57">
        <f>H68/H70</f>
        <v>0</v>
      </c>
      <c r="J68" s="56">
        <v>5</v>
      </c>
      <c r="K68" s="57">
        <f>J68/J70</f>
        <v>0.005691519635742743</v>
      </c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</row>
    <row r="69" spans="1:40" s="6" customFormat="1" ht="12.75">
      <c r="A69" s="55" t="s">
        <v>23</v>
      </c>
      <c r="B69" s="56">
        <v>0</v>
      </c>
      <c r="C69" s="57">
        <f>B69/B70</f>
        <v>0</v>
      </c>
      <c r="D69" s="56">
        <v>2</v>
      </c>
      <c r="E69" s="57">
        <f>D69/D70</f>
        <v>0.002478806206930742</v>
      </c>
      <c r="F69" s="56">
        <v>2</v>
      </c>
      <c r="G69" s="57">
        <f>F69/F70</f>
        <v>0.0026595744680851068</v>
      </c>
      <c r="H69" s="56">
        <v>1</v>
      </c>
      <c r="I69" s="57">
        <f>H69/H70</f>
        <v>0.0010498687664041995</v>
      </c>
      <c r="J69" s="56">
        <v>5</v>
      </c>
      <c r="K69" s="57">
        <f>J69/J70</f>
        <v>0.005691519635742743</v>
      </c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</row>
    <row r="70" spans="1:40" s="6" customFormat="1" ht="13.5" thickBot="1">
      <c r="A70" s="55" t="s">
        <v>28</v>
      </c>
      <c r="B70" s="81">
        <f aca="true" t="shared" si="2" ref="B70:I70">SUM(B60:B69)</f>
        <v>799.5</v>
      </c>
      <c r="C70" s="82">
        <f t="shared" si="2"/>
        <v>1</v>
      </c>
      <c r="D70" s="81">
        <f t="shared" si="2"/>
        <v>806.84</v>
      </c>
      <c r="E70" s="82">
        <f t="shared" si="2"/>
        <v>1</v>
      </c>
      <c r="F70" s="81">
        <f t="shared" si="2"/>
        <v>751.9999999999999</v>
      </c>
      <c r="G70" s="82">
        <f t="shared" si="2"/>
        <v>1</v>
      </c>
      <c r="H70" s="81">
        <f t="shared" si="2"/>
        <v>952.5</v>
      </c>
      <c r="I70" s="82">
        <f t="shared" si="2"/>
        <v>1.0000000000000002</v>
      </c>
      <c r="J70" s="81">
        <f>SUM(J60:J69)</f>
        <v>878.5</v>
      </c>
      <c r="K70" s="82">
        <f>SUM(K60:K69)</f>
        <v>1.0000000000000002</v>
      </c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</row>
    <row r="71" spans="1:44" s="6" customFormat="1" ht="12.75">
      <c r="A71" s="62"/>
      <c r="B71" s="63"/>
      <c r="C71" s="64"/>
      <c r="D71" s="65"/>
      <c r="E71" s="54"/>
      <c r="F71" s="65"/>
      <c r="G71" s="54"/>
      <c r="H71" s="54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</row>
    <row r="72" spans="1:44" s="6" customFormat="1" ht="12.75">
      <c r="A72" s="62"/>
      <c r="B72" s="63"/>
      <c r="C72" s="64"/>
      <c r="D72" s="65"/>
      <c r="E72" s="54"/>
      <c r="F72" s="65"/>
      <c r="G72" s="54"/>
      <c r="H72" s="54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</row>
    <row r="73" spans="1:44" s="6" customFormat="1" ht="12.75">
      <c r="A73" s="62"/>
      <c r="B73" s="63"/>
      <c r="C73" s="64"/>
      <c r="D73" s="65"/>
      <c r="E73" s="54"/>
      <c r="F73" s="65"/>
      <c r="G73" s="54"/>
      <c r="H73" s="54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</row>
    <row r="74" spans="1:44" s="6" customFormat="1" ht="12.75">
      <c r="A74" s="62"/>
      <c r="B74" s="63"/>
      <c r="C74" s="64"/>
      <c r="D74" s="65"/>
      <c r="E74" s="54"/>
      <c r="F74" s="65"/>
      <c r="G74" s="54"/>
      <c r="H74" s="54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</row>
    <row r="75" spans="1:44" s="6" customFormat="1" ht="12.75">
      <c r="A75" s="62"/>
      <c r="B75" s="63"/>
      <c r="C75" s="64"/>
      <c r="D75" s="65"/>
      <c r="E75" s="54"/>
      <c r="F75" s="65"/>
      <c r="G75" s="54"/>
      <c r="H75" s="54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</row>
    <row r="76" spans="1:44" s="6" customFormat="1" ht="12.75">
      <c r="A76" s="62"/>
      <c r="B76" s="63"/>
      <c r="C76" s="64"/>
      <c r="D76" s="65"/>
      <c r="E76" s="54"/>
      <c r="F76" s="65"/>
      <c r="G76" s="54"/>
      <c r="H76" s="54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</row>
    <row r="86" ht="12"/>
    <row r="87" ht="12"/>
    <row r="88" ht="18.75" customHeight="1"/>
    <row r="89" spans="1:9" ht="40.5" customHeight="1">
      <c r="A89" s="66"/>
      <c r="B89" s="93" t="s">
        <v>32</v>
      </c>
      <c r="C89" s="93"/>
      <c r="D89" s="93"/>
      <c r="E89" s="93"/>
      <c r="F89" s="93"/>
      <c r="G89" s="66"/>
      <c r="H89" s="67"/>
      <c r="I89" s="67"/>
    </row>
    <row r="90" ht="12.75" thickBot="1"/>
    <row r="91" spans="4:40" s="6" customFormat="1" ht="13.5" thickBot="1">
      <c r="D91" s="68">
        <v>2016</v>
      </c>
      <c r="E91" s="68">
        <v>2017</v>
      </c>
      <c r="F91" s="68">
        <v>2018</v>
      </c>
      <c r="G91" s="68">
        <v>2019</v>
      </c>
      <c r="H91" s="68">
        <v>2020</v>
      </c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</row>
    <row r="92" spans="2:40" s="6" customFormat="1" ht="12.75">
      <c r="B92" s="55" t="s">
        <v>25</v>
      </c>
      <c r="C92" s="69"/>
      <c r="D92" s="70">
        <v>26</v>
      </c>
      <c r="E92" s="70">
        <v>22</v>
      </c>
      <c r="F92" s="70">
        <v>25</v>
      </c>
      <c r="G92" s="70">
        <v>36</v>
      </c>
      <c r="H92" s="70">
        <v>27</v>
      </c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</row>
    <row r="93" spans="2:40" s="6" customFormat="1" ht="12.75">
      <c r="B93" s="55" t="s">
        <v>22</v>
      </c>
      <c r="C93" s="72"/>
      <c r="D93" s="73">
        <v>9</v>
      </c>
      <c r="E93" s="73">
        <v>15</v>
      </c>
      <c r="F93" s="73">
        <v>7</v>
      </c>
      <c r="G93" s="73">
        <v>11</v>
      </c>
      <c r="H93" s="73">
        <v>13</v>
      </c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</row>
    <row r="94" spans="2:40" s="6" customFormat="1" ht="12.75">
      <c r="B94" s="55" t="s">
        <v>20</v>
      </c>
      <c r="C94" s="72"/>
      <c r="D94" s="73">
        <v>10</v>
      </c>
      <c r="E94" s="73">
        <v>10</v>
      </c>
      <c r="F94" s="73">
        <v>25</v>
      </c>
      <c r="G94" s="73">
        <v>30</v>
      </c>
      <c r="H94" s="73">
        <v>25</v>
      </c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</row>
    <row r="95" spans="2:40" s="6" customFormat="1" ht="12.75">
      <c r="B95" s="55" t="s">
        <v>21</v>
      </c>
      <c r="C95" s="72"/>
      <c r="D95" s="73">
        <v>35</v>
      </c>
      <c r="E95" s="73">
        <v>22</v>
      </c>
      <c r="F95" s="73">
        <v>22</v>
      </c>
      <c r="G95" s="73">
        <v>20</v>
      </c>
      <c r="H95" s="73">
        <v>22</v>
      </c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</row>
    <row r="96" spans="2:40" s="6" customFormat="1" ht="12.75" customHeight="1">
      <c r="B96" s="61" t="s">
        <v>27</v>
      </c>
      <c r="C96" s="72"/>
      <c r="D96" s="73">
        <v>77</v>
      </c>
      <c r="E96" s="73">
        <v>63</v>
      </c>
      <c r="F96" s="73">
        <v>69</v>
      </c>
      <c r="G96" s="73">
        <v>78</v>
      </c>
      <c r="H96" s="73">
        <v>66</v>
      </c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</row>
    <row r="97" spans="2:40" s="6" customFormat="1" ht="12.75" customHeight="1">
      <c r="B97" s="61" t="s">
        <v>30</v>
      </c>
      <c r="C97" s="72"/>
      <c r="D97" s="73">
        <v>26</v>
      </c>
      <c r="E97" s="73">
        <v>28</v>
      </c>
      <c r="F97" s="73"/>
      <c r="G97" s="73"/>
      <c r="H97" s="73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</row>
    <row r="98" spans="2:40" s="6" customFormat="1" ht="15" customHeight="1">
      <c r="B98" s="55" t="s">
        <v>31</v>
      </c>
      <c r="C98" s="72"/>
      <c r="D98" s="73">
        <v>113</v>
      </c>
      <c r="E98" s="73">
        <v>119</v>
      </c>
      <c r="F98" s="73">
        <v>114</v>
      </c>
      <c r="G98" s="73">
        <v>140</v>
      </c>
      <c r="H98" s="73">
        <v>138</v>
      </c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</row>
    <row r="99" spans="2:40" s="6" customFormat="1" ht="15" customHeight="1">
      <c r="B99" s="55" t="s">
        <v>24</v>
      </c>
      <c r="C99" s="72"/>
      <c r="D99" s="73">
        <v>9</v>
      </c>
      <c r="E99" s="73">
        <v>7</v>
      </c>
      <c r="F99" s="73">
        <v>8</v>
      </c>
      <c r="G99" s="73">
        <v>6</v>
      </c>
      <c r="H99" s="73">
        <v>8</v>
      </c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</row>
    <row r="100" spans="2:40" s="6" customFormat="1" ht="13.5" thickBot="1">
      <c r="B100" s="55" t="s">
        <v>23</v>
      </c>
      <c r="C100" s="69"/>
      <c r="D100" s="75">
        <v>7</v>
      </c>
      <c r="E100" s="75">
        <v>4</v>
      </c>
      <c r="F100" s="75">
        <v>2</v>
      </c>
      <c r="G100" s="75">
        <v>7</v>
      </c>
      <c r="H100" s="75">
        <v>6</v>
      </c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</row>
    <row r="103" spans="2:63" ht="18.75" customHeight="1">
      <c r="B103" s="93" t="s">
        <v>33</v>
      </c>
      <c r="C103" s="93"/>
      <c r="D103" s="93"/>
      <c r="E103" s="93"/>
      <c r="F103" s="93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</row>
    <row r="104" spans="45:63" ht="12"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</row>
    <row r="105" spans="3:63" ht="12.75">
      <c r="C105" s="79">
        <v>17.6</v>
      </c>
      <c r="D105" s="62" t="s">
        <v>34</v>
      </c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</row>
    <row r="106" spans="3:63" ht="12.75">
      <c r="C106" s="85">
        <v>35.51</v>
      </c>
      <c r="D106" s="62" t="s">
        <v>35</v>
      </c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</row>
  </sheetData>
  <sheetProtection/>
  <mergeCells count="15">
    <mergeCell ref="A2:I2"/>
    <mergeCell ref="A3:I3"/>
    <mergeCell ref="A10:I10"/>
    <mergeCell ref="A56:I56"/>
    <mergeCell ref="B12:D12"/>
    <mergeCell ref="E12:G12"/>
    <mergeCell ref="A11:G11"/>
    <mergeCell ref="B89:F89"/>
    <mergeCell ref="I12:J12"/>
    <mergeCell ref="B58:C58"/>
    <mergeCell ref="B103:F103"/>
    <mergeCell ref="D58:E58"/>
    <mergeCell ref="F58:G58"/>
    <mergeCell ref="H58:I58"/>
    <mergeCell ref="J58:K58"/>
  </mergeCells>
  <printOptions horizontalCentered="1"/>
  <pageMargins left="0.76" right="0.41" top="0.68" bottom="0.5" header="0.5" footer="0"/>
  <pageSetup orientation="portrait" r:id="rId2"/>
  <rowBreaks count="1" manualBreakCount="1">
    <brk id="54" max="8" man="1"/>
  </rowBreaks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K103"/>
  <sheetViews>
    <sheetView zoomScalePageLayoutView="0" workbookViewId="0" topLeftCell="A1">
      <selection activeCell="K24" sqref="K24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0.00390625" style="3" customWidth="1"/>
    <col min="9" max="9" width="11.375" style="3" customWidth="1"/>
    <col min="10" max="11" width="11.375" style="4" customWidth="1"/>
    <col min="12" max="44" width="5.125" style="4" customWidth="1"/>
    <col min="45" max="48" width="5.125" style="3" customWidth="1"/>
    <col min="49" max="16384" width="11.375" style="3" customWidth="1"/>
  </cols>
  <sheetData>
    <row r="1" ht="15" customHeight="1"/>
    <row r="2" spans="1:10" ht="22.5">
      <c r="A2" s="98" t="s">
        <v>36</v>
      </c>
      <c r="B2" s="98"/>
      <c r="C2" s="98"/>
      <c r="D2" s="98"/>
      <c r="E2" s="98"/>
      <c r="F2" s="98"/>
      <c r="G2" s="98"/>
      <c r="H2" s="95"/>
      <c r="I2" s="95"/>
      <c r="J2" s="5"/>
    </row>
    <row r="3" spans="1:10" ht="15.75" customHeight="1">
      <c r="A3" s="99" t="s">
        <v>0</v>
      </c>
      <c r="B3" s="99"/>
      <c r="C3" s="99"/>
      <c r="D3" s="99"/>
      <c r="E3" s="99"/>
      <c r="F3" s="99"/>
      <c r="G3" s="99"/>
      <c r="H3" s="95"/>
      <c r="I3" s="95"/>
      <c r="J3" s="5"/>
    </row>
    <row r="4" ht="6.75" customHeight="1">
      <c r="F4" s="6"/>
    </row>
    <row r="5" ht="13.5" thickBot="1">
      <c r="F5" s="6"/>
    </row>
    <row r="6" spans="1:44" s="1" customFormat="1" ht="15.75" thickBot="1">
      <c r="A6" s="7" t="s">
        <v>1</v>
      </c>
      <c r="B6" s="8">
        <v>2012</v>
      </c>
      <c r="C6" s="8">
        <v>2013</v>
      </c>
      <c r="D6" s="8" t="s">
        <v>39</v>
      </c>
      <c r="E6" s="8">
        <v>2016</v>
      </c>
      <c r="F6" s="7">
        <v>2017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s="1" customFormat="1" ht="15">
      <c r="A7" s="9" t="s">
        <v>2</v>
      </c>
      <c r="B7" s="10">
        <v>1</v>
      </c>
      <c r="C7" s="10">
        <v>0.833</v>
      </c>
      <c r="D7" s="10">
        <v>0.833</v>
      </c>
      <c r="E7" s="10">
        <v>0.667</v>
      </c>
      <c r="F7" s="11">
        <v>0.818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2:4" ht="15" customHeight="1">
      <c r="B8" s="12" t="s">
        <v>38</v>
      </c>
      <c r="D8" s="12"/>
    </row>
    <row r="9" ht="15" customHeight="1">
      <c r="D9" s="12"/>
    </row>
    <row r="10" spans="1:9" ht="18.75">
      <c r="A10" s="100" t="s">
        <v>3</v>
      </c>
      <c r="B10" s="100"/>
      <c r="C10" s="100"/>
      <c r="D10" s="100"/>
      <c r="E10" s="100"/>
      <c r="F10" s="100"/>
      <c r="G10" s="100"/>
      <c r="H10" s="101"/>
      <c r="I10" s="101"/>
    </row>
    <row r="11" spans="1:8" ht="12" customHeight="1" thickBot="1">
      <c r="A11" s="108"/>
      <c r="B11" s="108"/>
      <c r="C11" s="108"/>
      <c r="D11" s="108"/>
      <c r="E11" s="108"/>
      <c r="F11" s="108"/>
      <c r="G11" s="108"/>
      <c r="H11" s="13"/>
    </row>
    <row r="12" spans="2:43" s="1" customFormat="1" ht="15.75" thickBot="1">
      <c r="B12" s="103" t="s">
        <v>4</v>
      </c>
      <c r="C12" s="104"/>
      <c r="D12" s="105"/>
      <c r="E12" s="103" t="s">
        <v>5</v>
      </c>
      <c r="F12" s="106"/>
      <c r="G12" s="107"/>
      <c r="H12" s="14" t="s">
        <v>6</v>
      </c>
      <c r="I12" s="109" t="s">
        <v>7</v>
      </c>
      <c r="J12" s="11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3" s="1" customFormat="1" ht="15.75" thickBot="1">
      <c r="A13" s="15"/>
      <c r="B13" s="16" t="s">
        <v>8</v>
      </c>
      <c r="C13" s="17" t="s">
        <v>9</v>
      </c>
      <c r="D13" s="18" t="s">
        <v>10</v>
      </c>
      <c r="E13" s="19" t="s">
        <v>8</v>
      </c>
      <c r="F13" s="17" t="s">
        <v>9</v>
      </c>
      <c r="G13" s="18" t="s">
        <v>10</v>
      </c>
      <c r="H13" s="20" t="s">
        <v>11</v>
      </c>
      <c r="I13" s="2" t="s">
        <v>12</v>
      </c>
      <c r="J13" s="2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1:43" s="1" customFormat="1" ht="15">
      <c r="A14" s="22">
        <v>2012</v>
      </c>
      <c r="B14" s="23">
        <v>0.6</v>
      </c>
      <c r="C14" s="24">
        <v>0.779</v>
      </c>
      <c r="D14" s="25" t="s">
        <v>37</v>
      </c>
      <c r="E14" s="26">
        <v>0.6</v>
      </c>
      <c r="F14" s="24">
        <v>0.719</v>
      </c>
      <c r="G14" s="25" t="s">
        <v>37</v>
      </c>
      <c r="H14" s="27" t="s">
        <v>37</v>
      </c>
      <c r="I14" s="28">
        <v>0.6939</v>
      </c>
      <c r="J14" s="28">
        <v>0.6664</v>
      </c>
      <c r="K14" s="2"/>
      <c r="L14" s="2"/>
      <c r="M14" s="2"/>
      <c r="N14" s="2"/>
      <c r="O14" s="2"/>
      <c r="P14" s="2"/>
      <c r="Q14" s="2"/>
      <c r="R14" s="2"/>
      <c r="S14" s="29"/>
      <c r="T14" s="2"/>
      <c r="U14" s="2"/>
      <c r="V14" s="2"/>
      <c r="W14" s="29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1:43" s="1" customFormat="1" ht="15">
      <c r="A15" s="22">
        <v>2013</v>
      </c>
      <c r="B15" s="23">
        <v>0.6</v>
      </c>
      <c r="C15" s="24">
        <v>0.94</v>
      </c>
      <c r="D15" s="25">
        <f>(C15-C14)/C14</f>
        <v>0.2066752246469832</v>
      </c>
      <c r="E15" s="26">
        <v>0.6</v>
      </c>
      <c r="F15" s="24">
        <v>0.932</v>
      </c>
      <c r="G15" s="25">
        <f>(F15-F14)/F14</f>
        <v>0.2962447844228096</v>
      </c>
      <c r="H15" s="27" t="s">
        <v>14</v>
      </c>
      <c r="I15" s="28">
        <v>0.7081</v>
      </c>
      <c r="J15" s="28">
        <v>0.6741</v>
      </c>
      <c r="K15" s="2"/>
      <c r="L15" s="2"/>
      <c r="M15" s="2"/>
      <c r="N15" s="2"/>
      <c r="O15" s="2"/>
      <c r="P15" s="2"/>
      <c r="Q15" s="2"/>
      <c r="R15" s="2"/>
      <c r="S15" s="29"/>
      <c r="T15" s="2"/>
      <c r="U15" s="2"/>
      <c r="V15" s="2"/>
      <c r="W15" s="29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1:43" s="1" customFormat="1" ht="15">
      <c r="A16" s="22">
        <v>2015</v>
      </c>
      <c r="B16" s="23">
        <v>0.6</v>
      </c>
      <c r="C16" s="24">
        <v>0.89</v>
      </c>
      <c r="D16" s="25">
        <f>(C16-C15)/C15</f>
        <v>-0.05319148936170206</v>
      </c>
      <c r="E16" s="26">
        <v>0.6</v>
      </c>
      <c r="F16" s="24">
        <v>0.868</v>
      </c>
      <c r="G16" s="25">
        <f>(F16-F15)/F15</f>
        <v>-0.06866952789699576</v>
      </c>
      <c r="H16" s="27" t="s">
        <v>14</v>
      </c>
      <c r="I16" s="28">
        <v>0.7083</v>
      </c>
      <c r="J16" s="28">
        <v>0.668</v>
      </c>
      <c r="K16" s="2"/>
      <c r="L16" s="2"/>
      <c r="M16" s="2"/>
      <c r="N16" s="2"/>
      <c r="O16" s="2"/>
      <c r="P16" s="2"/>
      <c r="Q16" s="2"/>
      <c r="R16" s="2"/>
      <c r="S16" s="29"/>
      <c r="T16" s="2"/>
      <c r="U16" s="2"/>
      <c r="V16" s="2"/>
      <c r="W16" s="29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1:43" s="36" customFormat="1" ht="15">
      <c r="A17" s="22">
        <v>2016</v>
      </c>
      <c r="B17" s="23">
        <v>0.6</v>
      </c>
      <c r="C17" s="24">
        <v>0.861</v>
      </c>
      <c r="D17" s="25">
        <f>(C17-C16)/C16</f>
        <v>-0.03258426966292138</v>
      </c>
      <c r="E17" s="26">
        <v>0.6</v>
      </c>
      <c r="F17" s="24">
        <v>0.883</v>
      </c>
      <c r="G17" s="25">
        <f>(F17-F16)/F16</f>
        <v>0.017281105990783426</v>
      </c>
      <c r="H17" s="27" t="s">
        <v>14</v>
      </c>
      <c r="I17" s="34">
        <v>0.7158</v>
      </c>
      <c r="J17" s="34">
        <v>0.6789</v>
      </c>
      <c r="K17" s="21"/>
      <c r="L17" s="21"/>
      <c r="M17" s="21"/>
      <c r="N17" s="21"/>
      <c r="O17" s="21"/>
      <c r="P17" s="21"/>
      <c r="Q17" s="21"/>
      <c r="R17" s="21"/>
      <c r="S17" s="35"/>
      <c r="T17" s="21"/>
      <c r="U17" s="21"/>
      <c r="V17" s="21"/>
      <c r="W17" s="35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</row>
    <row r="18" spans="1:43" s="1" customFormat="1" ht="15.75" thickBot="1">
      <c r="A18" s="87">
        <v>2017</v>
      </c>
      <c r="B18" s="30">
        <v>0.6</v>
      </c>
      <c r="C18" s="88">
        <v>0.659</v>
      </c>
      <c r="D18" s="31">
        <f>(C18-C17)/C17</f>
        <v>-0.23461091753774677</v>
      </c>
      <c r="E18" s="32">
        <v>0.6</v>
      </c>
      <c r="F18" s="88">
        <v>0.612</v>
      </c>
      <c r="G18" s="31">
        <f>(F18-F17)/F17</f>
        <v>-0.3069082672706682</v>
      </c>
      <c r="H18" s="33" t="s">
        <v>14</v>
      </c>
      <c r="I18" s="86">
        <v>0.7517</v>
      </c>
      <c r="J18" s="86">
        <v>0.7189</v>
      </c>
      <c r="K18" s="2"/>
      <c r="L18" s="2"/>
      <c r="M18" s="2"/>
      <c r="N18" s="2"/>
      <c r="O18" s="2"/>
      <c r="P18" s="2"/>
      <c r="Q18" s="2"/>
      <c r="R18" s="2"/>
      <c r="S18" s="29"/>
      <c r="T18" s="21"/>
      <c r="U18" s="2"/>
      <c r="V18" s="2"/>
      <c r="W18" s="29"/>
      <c r="X18" s="21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1:25" ht="15.75" thickBot="1">
      <c r="A19" s="37">
        <v>2018</v>
      </c>
      <c r="B19" s="23">
        <v>0.6</v>
      </c>
      <c r="C19" s="38"/>
      <c r="D19" s="39"/>
      <c r="E19" s="26">
        <v>0.6</v>
      </c>
      <c r="F19" s="38"/>
      <c r="G19" s="39"/>
      <c r="H19" s="27"/>
      <c r="I19" s="40"/>
      <c r="T19" s="41"/>
      <c r="U19" s="42"/>
      <c r="X19" s="41"/>
      <c r="Y19" s="42"/>
    </row>
    <row r="20" spans="1:25" ht="18.75">
      <c r="A20" s="43"/>
      <c r="I20" s="40"/>
      <c r="T20" s="41"/>
      <c r="U20" s="42"/>
      <c r="X20" s="41"/>
      <c r="Y20" s="42"/>
    </row>
    <row r="21" spans="20:25" ht="12">
      <c r="T21" s="41"/>
      <c r="U21" s="42"/>
      <c r="X21" s="41"/>
      <c r="Y21" s="42"/>
    </row>
    <row r="22" spans="20:25" ht="12">
      <c r="T22" s="41"/>
      <c r="U22" s="42"/>
      <c r="X22" s="41"/>
      <c r="Y22" s="42"/>
    </row>
    <row r="23" spans="20:25" ht="12">
      <c r="T23" s="41"/>
      <c r="U23" s="42"/>
      <c r="X23" s="41"/>
      <c r="Y23" s="42"/>
    </row>
    <row r="24" spans="20:25" ht="12">
      <c r="T24" s="41"/>
      <c r="U24" s="42"/>
      <c r="X24" s="41"/>
      <c r="Y24" s="42"/>
    </row>
    <row r="25" spans="20:25" ht="12">
      <c r="T25" s="41"/>
      <c r="U25" s="42"/>
      <c r="X25" s="41"/>
      <c r="Y25" s="42"/>
    </row>
    <row r="26" spans="20:25" ht="12">
      <c r="T26" s="41"/>
      <c r="U26" s="42"/>
      <c r="X26" s="41"/>
      <c r="Y26" s="42"/>
    </row>
    <row r="27" spans="20:25" ht="12">
      <c r="T27" s="41"/>
      <c r="U27" s="42"/>
      <c r="X27" s="41"/>
      <c r="Y27" s="42"/>
    </row>
    <row r="28" spans="12:13" ht="12">
      <c r="L28" s="42"/>
      <c r="M28" s="42"/>
    </row>
    <row r="30" ht="12">
      <c r="W30" s="44"/>
    </row>
    <row r="31" ht="12">
      <c r="W31" s="44"/>
    </row>
    <row r="32" ht="12">
      <c r="W32" s="44"/>
    </row>
    <row r="33" ht="12">
      <c r="W33" s="44"/>
    </row>
    <row r="34" ht="12">
      <c r="W34" s="44"/>
    </row>
    <row r="35" ht="12">
      <c r="W35" s="44"/>
    </row>
    <row r="52" ht="12" customHeight="1"/>
    <row r="53" spans="1:9" ht="18.75" customHeight="1">
      <c r="A53" s="102" t="s">
        <v>15</v>
      </c>
      <c r="B53" s="102"/>
      <c r="C53" s="102"/>
      <c r="D53" s="102"/>
      <c r="E53" s="102"/>
      <c r="F53" s="102"/>
      <c r="G53" s="102"/>
      <c r="H53" s="101"/>
      <c r="I53" s="101"/>
    </row>
    <row r="54" ht="12.75" thickBot="1"/>
    <row r="55" spans="2:44" s="6" customFormat="1" ht="13.5" customHeight="1" thickBot="1">
      <c r="B55" s="96">
        <v>2013</v>
      </c>
      <c r="C55" s="97"/>
      <c r="D55" s="96">
        <v>2015</v>
      </c>
      <c r="E55" s="97"/>
      <c r="F55" s="111">
        <v>2016</v>
      </c>
      <c r="G55" s="112"/>
      <c r="H55" s="111">
        <v>2017</v>
      </c>
      <c r="I55" s="112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</row>
    <row r="56" spans="1:44" s="6" customFormat="1" ht="13.5" thickBot="1">
      <c r="A56" s="80" t="s">
        <v>16</v>
      </c>
      <c r="B56" s="46" t="s">
        <v>17</v>
      </c>
      <c r="C56" s="18" t="s">
        <v>18</v>
      </c>
      <c r="D56" s="46" t="s">
        <v>17</v>
      </c>
      <c r="E56" s="18" t="s">
        <v>18</v>
      </c>
      <c r="F56" s="47" t="s">
        <v>17</v>
      </c>
      <c r="G56" s="48" t="s">
        <v>18</v>
      </c>
      <c r="H56" s="47" t="s">
        <v>17</v>
      </c>
      <c r="I56" s="48" t="s">
        <v>18</v>
      </c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</row>
    <row r="57" spans="1:44" s="6" customFormat="1" ht="12.75">
      <c r="A57" s="55" t="s">
        <v>19</v>
      </c>
      <c r="B57" s="51">
        <v>47</v>
      </c>
      <c r="C57" s="50">
        <f>B57/B67</f>
        <v>0.94</v>
      </c>
      <c r="D57" s="52">
        <v>42.7</v>
      </c>
      <c r="E57" s="50">
        <f>D57/D67</f>
        <v>0.8903252710592161</v>
      </c>
      <c r="F57" s="52">
        <v>34</v>
      </c>
      <c r="G57" s="53">
        <f>F57/F67</f>
        <v>0.8607594936708861</v>
      </c>
      <c r="H57" s="52">
        <v>28</v>
      </c>
      <c r="I57" s="53">
        <f>H57/H67</f>
        <v>0.6588235294117647</v>
      </c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</row>
    <row r="58" spans="1:44" s="6" customFormat="1" ht="12.75">
      <c r="A58" s="55" t="s">
        <v>25</v>
      </c>
      <c r="B58" s="58">
        <v>0</v>
      </c>
      <c r="C58" s="57">
        <f>B58/B67</f>
        <v>0</v>
      </c>
      <c r="D58" s="59">
        <v>1.26</v>
      </c>
      <c r="E58" s="57">
        <f>D58/D67</f>
        <v>0.02627189324437031</v>
      </c>
      <c r="F58" s="59">
        <v>0</v>
      </c>
      <c r="G58" s="60">
        <f>F58/F67</f>
        <v>0</v>
      </c>
      <c r="H58" s="59">
        <v>0</v>
      </c>
      <c r="I58" s="60">
        <f>H58/H67</f>
        <v>0</v>
      </c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</row>
    <row r="59" spans="1:44" s="6" customFormat="1" ht="12.75">
      <c r="A59" s="55" t="s">
        <v>22</v>
      </c>
      <c r="B59" s="58">
        <v>0</v>
      </c>
      <c r="C59" s="57">
        <f>B59/B67</f>
        <v>0</v>
      </c>
      <c r="D59" s="59">
        <v>0</v>
      </c>
      <c r="E59" s="57">
        <f>D59/D67</f>
        <v>0</v>
      </c>
      <c r="F59" s="59">
        <v>0</v>
      </c>
      <c r="G59" s="60">
        <f>F59/F67</f>
        <v>0</v>
      </c>
      <c r="H59" s="59">
        <v>0</v>
      </c>
      <c r="I59" s="60">
        <f>H59/H67</f>
        <v>0</v>
      </c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</row>
    <row r="60" spans="1:44" s="6" customFormat="1" ht="12.75">
      <c r="A60" s="55" t="s">
        <v>20</v>
      </c>
      <c r="B60" s="58">
        <v>0</v>
      </c>
      <c r="C60" s="57">
        <f>B60/B67</f>
        <v>0</v>
      </c>
      <c r="D60" s="59">
        <v>2</v>
      </c>
      <c r="E60" s="57">
        <f>D60/D67</f>
        <v>0.041701417848206836</v>
      </c>
      <c r="F60" s="59">
        <v>0</v>
      </c>
      <c r="G60" s="60">
        <f>F60/F67</f>
        <v>0</v>
      </c>
      <c r="H60" s="59">
        <v>10</v>
      </c>
      <c r="I60" s="60">
        <f>H60/H67</f>
        <v>0.23529411764705882</v>
      </c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</row>
    <row r="61" spans="1:44" s="6" customFormat="1" ht="12.75">
      <c r="A61" s="55" t="s">
        <v>21</v>
      </c>
      <c r="B61" s="58">
        <v>0</v>
      </c>
      <c r="C61" s="57">
        <f>B61/B67</f>
        <v>0</v>
      </c>
      <c r="D61" s="59">
        <v>0</v>
      </c>
      <c r="E61" s="57">
        <f>D61/D67</f>
        <v>0</v>
      </c>
      <c r="F61" s="59">
        <v>0</v>
      </c>
      <c r="G61" s="60">
        <f>F61/F67</f>
        <v>0</v>
      </c>
      <c r="H61" s="59">
        <v>0</v>
      </c>
      <c r="I61" s="60">
        <f>H61/H67</f>
        <v>0</v>
      </c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</row>
    <row r="62" spans="1:44" s="6" customFormat="1" ht="12.75" customHeight="1">
      <c r="A62" s="61" t="s">
        <v>27</v>
      </c>
      <c r="B62" s="58">
        <v>1</v>
      </c>
      <c r="C62" s="57">
        <f>B62/B67</f>
        <v>0.02</v>
      </c>
      <c r="D62" s="59">
        <v>0</v>
      </c>
      <c r="E62" s="57">
        <f>D62/D67</f>
        <v>0</v>
      </c>
      <c r="F62" s="59">
        <v>3.5</v>
      </c>
      <c r="G62" s="60">
        <f>F62/F67</f>
        <v>0.08860759493670886</v>
      </c>
      <c r="H62" s="59">
        <v>3.5</v>
      </c>
      <c r="I62" s="60">
        <f>H62/H67</f>
        <v>0.08235294117647059</v>
      </c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</row>
    <row r="63" spans="1:44" s="6" customFormat="1" ht="12.75">
      <c r="A63" s="55" t="s">
        <v>30</v>
      </c>
      <c r="B63" s="58">
        <v>0</v>
      </c>
      <c r="C63" s="57">
        <f>B63/B67</f>
        <v>0</v>
      </c>
      <c r="D63" s="59">
        <v>0</v>
      </c>
      <c r="E63" s="57">
        <f>D63/D67</f>
        <v>0</v>
      </c>
      <c r="F63" s="59">
        <v>0</v>
      </c>
      <c r="G63" s="60">
        <f>F63/F67</f>
        <v>0</v>
      </c>
      <c r="H63" s="59">
        <v>0</v>
      </c>
      <c r="I63" s="60">
        <f>H63/H67</f>
        <v>0</v>
      </c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</row>
    <row r="64" spans="1:44" s="6" customFormat="1" ht="12.75">
      <c r="A64" s="55" t="s">
        <v>26</v>
      </c>
      <c r="B64" s="58">
        <v>2</v>
      </c>
      <c r="C64" s="57">
        <f>B64/B67</f>
        <v>0.04</v>
      </c>
      <c r="D64" s="59">
        <v>2</v>
      </c>
      <c r="E64" s="57">
        <f>D64/D67</f>
        <v>0.041701417848206836</v>
      </c>
      <c r="F64" s="59">
        <v>2</v>
      </c>
      <c r="G64" s="60">
        <f>F64/F67</f>
        <v>0.05063291139240506</v>
      </c>
      <c r="H64" s="59">
        <v>1</v>
      </c>
      <c r="I64" s="60">
        <f>H64/H67</f>
        <v>0.023529411764705882</v>
      </c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</row>
    <row r="65" spans="1:44" s="6" customFormat="1" ht="12.75">
      <c r="A65" s="55" t="s">
        <v>24</v>
      </c>
      <c r="B65" s="58">
        <v>0</v>
      </c>
      <c r="C65" s="57">
        <f>B65/B67</f>
        <v>0</v>
      </c>
      <c r="D65" s="59">
        <v>0</v>
      </c>
      <c r="E65" s="57">
        <f>D65/D67</f>
        <v>0</v>
      </c>
      <c r="F65" s="59">
        <v>0</v>
      </c>
      <c r="G65" s="60">
        <f>F65/F67</f>
        <v>0</v>
      </c>
      <c r="H65" s="59">
        <v>0</v>
      </c>
      <c r="I65" s="60">
        <f>H65/H67</f>
        <v>0</v>
      </c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</row>
    <row r="66" spans="1:44" s="6" customFormat="1" ht="12.75">
      <c r="A66" s="55" t="s">
        <v>23</v>
      </c>
      <c r="B66" s="58">
        <v>0</v>
      </c>
      <c r="C66" s="57">
        <f>B66/B67</f>
        <v>0</v>
      </c>
      <c r="D66" s="59">
        <v>0</v>
      </c>
      <c r="E66" s="57">
        <f>D66/D67</f>
        <v>0</v>
      </c>
      <c r="F66" s="59">
        <v>0</v>
      </c>
      <c r="G66" s="60">
        <f>F66/F67</f>
        <v>0</v>
      </c>
      <c r="H66" s="59">
        <v>0</v>
      </c>
      <c r="I66" s="60">
        <f>H66/H67</f>
        <v>0</v>
      </c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</row>
    <row r="67" spans="1:44" s="6" customFormat="1" ht="13.5" thickBot="1">
      <c r="A67" s="55" t="s">
        <v>28</v>
      </c>
      <c r="B67" s="81">
        <f aca="true" t="shared" si="0" ref="B67:G67">SUM(B57:B66)</f>
        <v>50</v>
      </c>
      <c r="C67" s="82">
        <f t="shared" si="0"/>
        <v>1</v>
      </c>
      <c r="D67" s="81">
        <f t="shared" si="0"/>
        <v>47.96</v>
      </c>
      <c r="E67" s="82">
        <f t="shared" si="0"/>
        <v>1</v>
      </c>
      <c r="F67" s="83">
        <f t="shared" si="0"/>
        <v>39.5</v>
      </c>
      <c r="G67" s="84">
        <f t="shared" si="0"/>
        <v>1</v>
      </c>
      <c r="H67" s="83">
        <f>SUM(H57:H66)</f>
        <v>42.5</v>
      </c>
      <c r="I67" s="84">
        <f>SUM(I57:I66)</f>
        <v>1</v>
      </c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</row>
    <row r="68" spans="1:44" s="6" customFormat="1" ht="12.75">
      <c r="A68" s="62"/>
      <c r="B68" s="63"/>
      <c r="C68" s="64"/>
      <c r="D68" s="65"/>
      <c r="E68" s="54"/>
      <c r="F68" s="65"/>
      <c r="G68" s="54"/>
      <c r="H68" s="54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</row>
    <row r="69" spans="1:44" s="6" customFormat="1" ht="12.75">
      <c r="A69" s="62"/>
      <c r="B69" s="63"/>
      <c r="C69" s="64"/>
      <c r="D69" s="65"/>
      <c r="E69" s="54"/>
      <c r="F69" s="65"/>
      <c r="G69" s="54"/>
      <c r="H69" s="54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</row>
    <row r="70" spans="1:44" s="6" customFormat="1" ht="12.75">
      <c r="A70" s="62"/>
      <c r="B70" s="63"/>
      <c r="C70" s="64"/>
      <c r="D70" s="65"/>
      <c r="E70" s="54"/>
      <c r="F70" s="65"/>
      <c r="G70" s="54"/>
      <c r="H70" s="54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</row>
    <row r="71" spans="1:44" s="6" customFormat="1" ht="12.75">
      <c r="A71" s="62"/>
      <c r="B71" s="63"/>
      <c r="C71" s="64"/>
      <c r="D71" s="65"/>
      <c r="E71" s="54"/>
      <c r="F71" s="65"/>
      <c r="G71" s="54"/>
      <c r="H71" s="54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</row>
    <row r="72" spans="1:44" s="6" customFormat="1" ht="12.75">
      <c r="A72" s="62"/>
      <c r="B72" s="63"/>
      <c r="C72" s="64"/>
      <c r="D72" s="65"/>
      <c r="E72" s="54"/>
      <c r="F72" s="65"/>
      <c r="G72" s="54"/>
      <c r="H72" s="54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</row>
    <row r="73" spans="1:44" s="6" customFormat="1" ht="12.75">
      <c r="A73" s="62"/>
      <c r="B73" s="63"/>
      <c r="C73" s="64"/>
      <c r="D73" s="65"/>
      <c r="E73" s="54"/>
      <c r="F73" s="65"/>
      <c r="G73" s="54"/>
      <c r="H73" s="54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</row>
    <row r="83" ht="12"/>
    <row r="84" ht="12"/>
    <row r="85" ht="18.75" customHeight="1"/>
    <row r="86" spans="1:9" ht="40.5" customHeight="1">
      <c r="A86" s="66"/>
      <c r="B86" s="93" t="s">
        <v>32</v>
      </c>
      <c r="C86" s="93"/>
      <c r="D86" s="93"/>
      <c r="E86" s="93"/>
      <c r="F86" s="93"/>
      <c r="G86" s="66"/>
      <c r="H86" s="67"/>
      <c r="I86" s="67"/>
    </row>
    <row r="87" ht="12.75" thickBot="1"/>
    <row r="88" spans="4:42" s="6" customFormat="1" ht="13.5" thickBot="1">
      <c r="D88" s="68">
        <v>2013</v>
      </c>
      <c r="E88" s="68">
        <v>2015</v>
      </c>
      <c r="F88" s="68">
        <v>2016</v>
      </c>
      <c r="G88" s="68">
        <v>2017</v>
      </c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</row>
    <row r="89" spans="2:42" s="6" customFormat="1" ht="12.75">
      <c r="B89" s="55" t="s">
        <v>25</v>
      </c>
      <c r="C89" s="69"/>
      <c r="D89" s="70">
        <v>3</v>
      </c>
      <c r="E89" s="71">
        <v>4</v>
      </c>
      <c r="F89" s="70">
        <v>2</v>
      </c>
      <c r="G89" s="70">
        <v>0</v>
      </c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</row>
    <row r="90" spans="2:42" s="6" customFormat="1" ht="12.75">
      <c r="B90" s="55" t="s">
        <v>22</v>
      </c>
      <c r="C90" s="72"/>
      <c r="D90" s="73">
        <v>0</v>
      </c>
      <c r="E90" s="74">
        <v>1</v>
      </c>
      <c r="F90" s="73">
        <v>0</v>
      </c>
      <c r="G90" s="73">
        <v>0</v>
      </c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</row>
    <row r="91" spans="2:42" s="6" customFormat="1" ht="12.75">
      <c r="B91" s="55" t="s">
        <v>20</v>
      </c>
      <c r="C91" s="72"/>
      <c r="D91" s="73">
        <v>3</v>
      </c>
      <c r="E91" s="74">
        <v>5</v>
      </c>
      <c r="F91" s="73">
        <v>1</v>
      </c>
      <c r="G91" s="73">
        <v>1</v>
      </c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</row>
    <row r="92" spans="2:42" s="6" customFormat="1" ht="12.75">
      <c r="B92" s="55" t="s">
        <v>21</v>
      </c>
      <c r="C92" s="72"/>
      <c r="D92" s="73">
        <v>2</v>
      </c>
      <c r="E92" s="74">
        <v>3</v>
      </c>
      <c r="F92" s="73">
        <v>0</v>
      </c>
      <c r="G92" s="73">
        <v>1</v>
      </c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</row>
    <row r="93" spans="2:42" s="6" customFormat="1" ht="12.75" customHeight="1">
      <c r="B93" s="61" t="s">
        <v>27</v>
      </c>
      <c r="C93" s="72"/>
      <c r="D93" s="73">
        <v>4</v>
      </c>
      <c r="E93" s="74">
        <v>7</v>
      </c>
      <c r="F93" s="73">
        <v>3</v>
      </c>
      <c r="G93" s="73">
        <v>2</v>
      </c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</row>
    <row r="94" spans="2:42" s="6" customFormat="1" ht="12.75" customHeight="1">
      <c r="B94" s="61" t="s">
        <v>30</v>
      </c>
      <c r="C94" s="72"/>
      <c r="D94" s="73">
        <v>1</v>
      </c>
      <c r="E94" s="74">
        <v>3</v>
      </c>
      <c r="F94" s="73">
        <v>0</v>
      </c>
      <c r="G94" s="73">
        <v>2</v>
      </c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</row>
    <row r="95" spans="2:42" s="6" customFormat="1" ht="15" customHeight="1">
      <c r="B95" s="55" t="s">
        <v>31</v>
      </c>
      <c r="C95" s="72"/>
      <c r="D95" s="73">
        <v>7</v>
      </c>
      <c r="E95" s="74">
        <v>10</v>
      </c>
      <c r="F95" s="73">
        <v>7</v>
      </c>
      <c r="G95" s="73">
        <v>5</v>
      </c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</row>
    <row r="96" spans="2:42" s="6" customFormat="1" ht="15" customHeight="1">
      <c r="B96" s="55" t="s">
        <v>24</v>
      </c>
      <c r="C96" s="72"/>
      <c r="D96" s="73">
        <v>1</v>
      </c>
      <c r="E96" s="74">
        <v>1</v>
      </c>
      <c r="F96" s="73">
        <v>0</v>
      </c>
      <c r="G96" s="73">
        <v>1</v>
      </c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</row>
    <row r="97" spans="2:42" s="6" customFormat="1" ht="13.5" thickBot="1">
      <c r="B97" s="55" t="s">
        <v>23</v>
      </c>
      <c r="C97" s="69"/>
      <c r="D97" s="75">
        <v>0</v>
      </c>
      <c r="E97" s="76">
        <v>1</v>
      </c>
      <c r="F97" s="75">
        <v>0</v>
      </c>
      <c r="G97" s="75">
        <v>0</v>
      </c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</row>
    <row r="100" spans="2:63" ht="18.75" customHeight="1">
      <c r="B100" s="93" t="s">
        <v>33</v>
      </c>
      <c r="C100" s="93"/>
      <c r="D100" s="93"/>
      <c r="E100" s="93"/>
      <c r="F100" s="93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</row>
    <row r="101" spans="45:63" ht="12"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</row>
    <row r="102" spans="3:63" ht="12.75">
      <c r="C102" s="77">
        <v>19.8</v>
      </c>
      <c r="D102" s="62" t="s">
        <v>34</v>
      </c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</row>
    <row r="103" spans="3:63" ht="12.75">
      <c r="C103" s="78">
        <v>35.9</v>
      </c>
      <c r="D103" s="62" t="s">
        <v>35</v>
      </c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</row>
  </sheetData>
  <sheetProtection/>
  <mergeCells count="14">
    <mergeCell ref="B100:F100"/>
    <mergeCell ref="I12:J12"/>
    <mergeCell ref="A53:I53"/>
    <mergeCell ref="B55:C55"/>
    <mergeCell ref="D55:E55"/>
    <mergeCell ref="F55:G55"/>
    <mergeCell ref="B86:F86"/>
    <mergeCell ref="H55:I55"/>
    <mergeCell ref="A2:I2"/>
    <mergeCell ref="A3:I3"/>
    <mergeCell ref="A10:I10"/>
    <mergeCell ref="A11:G11"/>
    <mergeCell ref="B12:D12"/>
    <mergeCell ref="E12:G1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ADOA LAN</dc:creator>
  <cp:keywords/>
  <dc:description/>
  <cp:lastModifiedBy>Mary Marshall</cp:lastModifiedBy>
  <cp:lastPrinted>2010-08-25T22:27:50Z</cp:lastPrinted>
  <dcterms:created xsi:type="dcterms:W3CDTF">2001-08-06T22:27:45Z</dcterms:created>
  <dcterms:modified xsi:type="dcterms:W3CDTF">2020-07-11T22:38:10Z</dcterms:modified>
  <cp:category/>
  <cp:version/>
  <cp:contentType/>
  <cp:contentStatus/>
</cp:coreProperties>
</file>