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795" windowWidth="13845" windowHeight="11640" activeTab="0"/>
  </bookViews>
  <sheets>
    <sheet name="Corporation Commission" sheetId="1" r:id="rId1"/>
  </sheets>
  <definedNames>
    <definedName name="_xlnm.Print_Area" localSheetId="0">'Corporation Commission'!$A$1:$I$107</definedName>
  </definedNames>
  <calcPr fullCalcOnLoad="1"/>
</workbook>
</file>

<file path=xl/sharedStrings.xml><?xml version="1.0" encoding="utf-8"?>
<sst xmlns="http://schemas.openxmlformats.org/spreadsheetml/2006/main" count="65" uniqueCount="38">
  <si>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</si>
  <si>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</si>
  <si>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</si>
  <si>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</si>
  <si>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</si>
  <si>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</si>
  <si>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</si>
  <si>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</si>
  <si>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</si>
  <si>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</si>
  <si>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</si>
  <si>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</si>
  <si>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</si>
  <si>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</si>
  <si>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</si>
  <si>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</si>
  <si>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</si>
  <si>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</si>
  <si>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</si>
  <si>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</si>
  <si>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</si>
  <si>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</si>
  <si>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</si>
  <si>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</si>
  <si>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</si>
  <si>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</si>
  <si>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</si>
  <si>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Corporation Commission - Capitol Complex</t>
  </si>
  <si>
    <t>Telework</t>
  </si>
  <si>
    <t>YES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</si>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</sst>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5"/>
      <color indexed="8"/>
      <name val="Tms Rmn"/>
      <family val="0"/>
    </font>
    <font>
      <sz val="7"/>
      <color indexed="8"/>
      <name val="Tms Rmn"/>
      <family val="0"/>
    </font>
    <font>
      <sz val="9.25"/>
      <color indexed="8"/>
      <name val="Tms Rmn"/>
      <family val="0"/>
    </font>
    <font>
      <sz val="8.05"/>
      <color indexed="8"/>
      <name val="Tms Rmn"/>
      <family val="0"/>
    </font>
    <font>
      <sz val="8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6.5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1" fillId="0" borderId="12" xfId="59" applyFont="1" applyBorder="1" applyAlignment="1">
      <alignment/>
    </xf>
    <xf numFmtId="9" fontId="22" fillId="0" borderId="0" xfId="59" applyFont="1" applyBorder="1" applyAlignment="1">
      <alignment/>
    </xf>
    <xf numFmtId="0" fontId="2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0" fontId="21" fillId="0" borderId="24" xfId="0" applyFont="1" applyBorder="1" applyAlignment="1">
      <alignment horizontal="center"/>
    </xf>
    <xf numFmtId="2" fontId="26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21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2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2" fontId="16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0" fillId="0" borderId="26" xfId="0" applyFont="1" applyBorder="1" applyAlignment="1">
      <alignment horizontal="center"/>
    </xf>
    <xf numFmtId="3" fontId="20" fillId="0" borderId="27" xfId="42" applyNumberFormat="1" applyFont="1" applyBorder="1" applyAlignment="1">
      <alignment/>
    </xf>
    <xf numFmtId="167" fontId="20" fillId="0" borderId="28" xfId="59" applyNumberFormat="1" applyFont="1" applyBorder="1" applyAlignment="1">
      <alignment/>
    </xf>
    <xf numFmtId="167" fontId="28" fillId="0" borderId="0" xfId="0" applyNumberFormat="1" applyFont="1" applyBorder="1" applyAlignment="1">
      <alignment/>
    </xf>
    <xf numFmtId="0" fontId="20" fillId="0" borderId="19" xfId="0" applyFont="1" applyBorder="1" applyAlignment="1">
      <alignment/>
    </xf>
    <xf numFmtId="3" fontId="20" fillId="0" borderId="29" xfId="42" applyNumberFormat="1" applyFont="1" applyBorder="1" applyAlignment="1">
      <alignment/>
    </xf>
    <xf numFmtId="167" fontId="20" fillId="0" borderId="22" xfId="59" applyNumberFormat="1" applyFont="1" applyBorder="1" applyAlignment="1">
      <alignment/>
    </xf>
    <xf numFmtId="0" fontId="20" fillId="0" borderId="19" xfId="0" applyFont="1" applyBorder="1" applyAlignment="1">
      <alignment wrapText="1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167" fontId="20" fillId="0" borderId="0" xfId="59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0" fontId="2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20" fillId="0" borderId="10" xfId="0" applyFont="1" applyBorder="1" applyAlignment="1">
      <alignment horizontal="center"/>
    </xf>
    <xf numFmtId="1" fontId="20" fillId="0" borderId="30" xfId="59" applyNumberFormat="1" applyFont="1" applyBorder="1" applyAlignment="1">
      <alignment/>
    </xf>
    <xf numFmtId="1" fontId="20" fillId="0" borderId="31" xfId="59" applyNumberFormat="1" applyFont="1" applyBorder="1" applyAlignment="1">
      <alignment horizontal="center"/>
    </xf>
    <xf numFmtId="1" fontId="20" fillId="0" borderId="32" xfId="59" applyNumberFormat="1" applyFont="1" applyBorder="1" applyAlignment="1">
      <alignment horizontal="center"/>
    </xf>
    <xf numFmtId="1" fontId="20" fillId="0" borderId="33" xfId="59" applyNumberFormat="1" applyFont="1" applyBorder="1" applyAlignment="1">
      <alignment/>
    </xf>
    <xf numFmtId="1" fontId="20" fillId="0" borderId="34" xfId="59" applyNumberFormat="1" applyFont="1" applyBorder="1" applyAlignment="1">
      <alignment horizontal="center"/>
    </xf>
    <xf numFmtId="1" fontId="20" fillId="0" borderId="35" xfId="59" applyNumberFormat="1" applyFont="1" applyBorder="1" applyAlignment="1">
      <alignment horizontal="center"/>
    </xf>
    <xf numFmtId="1" fontId="20" fillId="0" borderId="18" xfId="59" applyNumberFormat="1" applyFont="1" applyBorder="1" applyAlignment="1">
      <alignment horizontal="center"/>
    </xf>
    <xf numFmtId="1" fontId="20" fillId="0" borderId="36" xfId="59" applyNumberFormat="1" applyFont="1" applyBorder="1" applyAlignment="1">
      <alignment horizontal="center"/>
    </xf>
    <xf numFmtId="171" fontId="20" fillId="0" borderId="33" xfId="0" applyNumberFormat="1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3" fontId="20" fillId="0" borderId="37" xfId="0" applyNumberFormat="1" applyFont="1" applyBorder="1" applyAlignment="1">
      <alignment/>
    </xf>
    <xf numFmtId="167" fontId="20" fillId="0" borderId="38" xfId="59" applyNumberFormat="1" applyFont="1" applyBorder="1" applyAlignment="1">
      <alignment/>
    </xf>
    <xf numFmtId="171" fontId="20" fillId="0" borderId="30" xfId="0" applyNumberFormat="1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5" fillId="0" borderId="0" xfId="0" applyFont="1" applyAlignment="1">
      <alignment/>
    </xf>
    <xf numFmtId="0" fontId="24" fillId="0" borderId="0" xfId="0" applyFont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5" fillId="0" borderId="40" xfId="0" applyFont="1" applyBorder="1" applyAlignment="1">
      <alignment/>
    </xf>
    <xf numFmtId="0" fontId="25" fillId="0" borderId="41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20" fillId="0" borderId="39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7" fontId="4" fillId="0" borderId="0" xfId="59" applyNumberFormat="1" applyFont="1" applyAlignment="1">
      <alignment horizontal="center"/>
    </xf>
    <xf numFmtId="167" fontId="21" fillId="0" borderId="0" xfId="59" applyNumberFormat="1" applyFont="1" applyAlignment="1">
      <alignment horizontal="center"/>
    </xf>
    <xf numFmtId="167" fontId="4" fillId="0" borderId="0" xfId="59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167" fontId="4" fillId="0" borderId="42" xfId="59" applyNumberFormat="1" applyFont="1" applyBorder="1" applyAlignment="1">
      <alignment horizontal="center"/>
    </xf>
    <xf numFmtId="167" fontId="21" fillId="0" borderId="26" xfId="59" applyNumberFormat="1" applyFont="1" applyBorder="1" applyAlignment="1">
      <alignment horizontal="center"/>
    </xf>
    <xf numFmtId="167" fontId="21" fillId="0" borderId="15" xfId="59" applyNumberFormat="1" applyFont="1" applyBorder="1" applyAlignment="1">
      <alignment horizontal="center"/>
    </xf>
    <xf numFmtId="167" fontId="21" fillId="0" borderId="16" xfId="59" applyNumberFormat="1" applyFont="1" applyBorder="1" applyAlignment="1">
      <alignment horizontal="center"/>
    </xf>
    <xf numFmtId="167" fontId="21" fillId="0" borderId="43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85"/>
          <c:w val="0.9245"/>
          <c:h val="0.8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'Corporation Commission'!$B$57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'Corporation Commission'!$A$60:$A$68</c:f>
              <c:strCache/>
            </c:strRef>
          </c:cat>
          <c:val>
            <c:numRef>
              <c:f>'Corporation Commission'!$C$60:$C$68</c:f>
              <c:numCache/>
            </c:numRef>
          </c:val>
        </c:ser>
        <c:ser>
          <c:idx val="2"/>
          <c:order val="1"/>
          <c:tx>
            <c:strRef>
              <c:f>'Corporation Commission'!$D$57:$E$57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'Corporation Commission'!$A$60:$A$68</c:f>
              <c:strCache/>
            </c:strRef>
          </c:cat>
          <c:val>
            <c:numRef>
              <c:f>'Corporation Commission'!$E$60:$E$68</c:f>
              <c:numCache/>
            </c:numRef>
          </c:val>
        </c:ser>
        <c:ser>
          <c:idx val="3"/>
          <c:order val="2"/>
          <c:tx>
            <c:strRef>
              <c:f>'Corporation Commission'!$F$57:$G$57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'Corporation Commission'!$A$60:$A$68</c:f>
              <c:strCache/>
            </c:strRef>
          </c:cat>
          <c:val>
            <c:numRef>
              <c:f>'Corporation Commission'!$G$60:$G$68</c:f>
              <c:numCache/>
            </c:numRef>
          </c:val>
        </c:ser>
        <c:ser>
          <c:idx val="4"/>
          <c:order val="3"/>
          <c:tx>
            <c:strRef>
              <c:f>'Corporation Commission'!$H$57:$I$57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'Corporation Commission'!$A$60:$A$68</c:f>
              <c:strCache/>
            </c:strRef>
          </c:cat>
          <c:val>
            <c:numRef>
              <c:f>'Corporation Commission'!$I$60:$I$68</c:f>
              <c:numCache/>
            </c:numRef>
          </c:val>
        </c:ser>
        <c:ser>
          <c:idx val="1"/>
          <c:order val="4"/>
          <c:tx>
            <c:strRef>
              <c:f>'Corporation Commission'!$J$57:$K$57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'Corporation Commission'!$A$60:$A$68</c:f>
              <c:strCache/>
            </c:strRef>
          </c:cat>
          <c:val>
            <c:numRef>
              <c:f>'Corporation Commission'!$K$60:$K$68</c:f>
              <c:numCache/>
            </c:numRef>
          </c:val>
        </c:ser>
        <c:axId val="3485061"/>
        <c:axId val="31365550"/>
      </c:barChart>
      <c:catAx>
        <c:axId val="3485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365550"/>
        <c:crosses val="autoZero"/>
        <c:auto val="1"/>
        <c:lblOffset val="100"/>
        <c:tickLblSkip val="1"/>
        <c:noMultiLvlLbl val="0"/>
      </c:catAx>
      <c:valAx>
        <c:axId val="31365550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485061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8"/>
          <c:y val="0.94"/>
          <c:w val="0.42175"/>
          <c:h val="0.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7925"/>
          <c:w val="0.963"/>
          <c:h val="0.677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'Corporation Commission'!$A$14:$A$22</c:f>
              <c:numCache/>
            </c:numRef>
          </c:cat>
          <c:val>
            <c:numRef>
              <c:f>'Corporation Commission'!$B$14:$B$22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'Corporation Commission'!$A$14:$A$22</c:f>
              <c:numCache/>
            </c:numRef>
          </c:cat>
          <c:val>
            <c:numRef>
              <c:f>'Corporation Commission'!$C$14:$C$22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'Corporation Commission'!$A$14:$A$22</c:f>
              <c:numCache/>
            </c:numRef>
          </c:cat>
          <c:val>
            <c:numRef>
              <c:f>'Corporation Commission'!$I$14:$I$22</c:f>
              <c:numCache/>
            </c:numRef>
          </c:val>
          <c:smooth val="0"/>
        </c:ser>
        <c:marker val="1"/>
        <c:axId val="13854495"/>
        <c:axId val="57581592"/>
      </c:lineChart>
      <c:catAx>
        <c:axId val="13854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81592"/>
        <c:crosses val="autoZero"/>
        <c:auto val="1"/>
        <c:lblOffset val="100"/>
        <c:tickLblSkip val="1"/>
        <c:noMultiLvlLbl val="0"/>
      </c:catAx>
      <c:valAx>
        <c:axId val="57581592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5449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8955"/>
          <c:w val="0.676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5775"/>
          <c:w val="0.96125"/>
          <c:h val="0.70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'Corporation Commission'!$A$14:$A$22</c:f>
              <c:numCache/>
            </c:numRef>
          </c:cat>
          <c:val>
            <c:numRef>
              <c:f>'Corporation Commission'!$E$14:$E$22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'Corporation Commission'!$A$14:$A$22</c:f>
              <c:numCache/>
            </c:numRef>
          </c:cat>
          <c:val>
            <c:numRef>
              <c:f>'Corporation Commission'!$F$14:$F$22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'Corporation Commission'!$A$14:$A$22</c:f>
              <c:numCache/>
            </c:numRef>
          </c:cat>
          <c:val>
            <c:numRef>
              <c:f>'Corporation Commission'!$J$14:$J$22</c:f>
              <c:numCache/>
            </c:numRef>
          </c:val>
          <c:smooth val="0"/>
        </c:ser>
        <c:marker val="1"/>
        <c:axId val="48472281"/>
        <c:axId val="33597346"/>
      </c:lineChart>
      <c:catAx>
        <c:axId val="48472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97346"/>
        <c:crosses val="autoZero"/>
        <c:auto val="1"/>
        <c:lblOffset val="100"/>
        <c:tickLblSkip val="1"/>
        <c:noMultiLvlLbl val="0"/>
      </c:catAx>
      <c:valAx>
        <c:axId val="3359734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7228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0.9315</cdr:x>
      <cdr:y>0.512</cdr:y>
    </cdr:from>
    <cdr:to>
      <cdr:x>0.991</cdr:x>
      <cdr:y>0.73825</cdr:y>
    </cdr:to>
    <cdr:sp>
      <cdr:nvSpPr>
        <cdr:cNvPr id="1" name="AutoShape 10"/>
        <cdr:cNvSpPr>
          <a:spLocks/>
        </cdr:cNvSpPr>
      </cdr:nvSpPr>
      <cdr:spPr>
        <a:xfrm>
          <a:off x="6677025" y="1343025"/>
          <a:ext cx="428625" cy="5905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0.9565</cdr:x>
      <cdr:y>0.309</cdr:y>
    </cdr:from>
    <cdr:to>
      <cdr:x>1</cdr:x>
      <cdr:y>0.48125</cdr:y>
    </cdr:to>
    <cdr:sp>
      <cdr:nvSpPr>
        <cdr:cNvPr id="1" name="AutoShape 14"/>
        <cdr:cNvSpPr>
          <a:spLocks/>
        </cdr:cNvSpPr>
      </cdr:nvSpPr>
      <cdr:spPr>
        <a:xfrm>
          <a:off x="5657850" y="666750"/>
          <a:ext cx="257175" cy="3714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0.95775</cdr:x>
      <cdr:y>0.292</cdr:y>
    </cdr:from>
    <cdr:to>
      <cdr:x>1</cdr:x>
      <cdr:y>0.45975</cdr:y>
    </cdr:to>
    <cdr:sp>
      <cdr:nvSpPr>
        <cdr:cNvPr id="1" name="AutoShape 1031"/>
        <cdr:cNvSpPr>
          <a:spLocks/>
        </cdr:cNvSpPr>
      </cdr:nvSpPr>
      <cdr:spPr>
        <a:xfrm>
          <a:off x="5667375" y="666750"/>
          <a:ext cx="257175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171450</xdr:colOff>
      <xdr:row>87</xdr:row>
      <xdr:rowOff>9525</xdr:rowOff>
    </xdr:to>
    <xdr:graphicFrame>
      <xdr:nvGraphicFramePr>
        <xdr:cNvPr id="1" name="Chart 1"/>
        <xdr:cNvGraphicFramePr/>
      </xdr:nvGraphicFramePr>
      <xdr:xfrm>
        <a:off x="0" y="11811000"/>
        <a:ext cx="71723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22</xdr:row>
      <xdr:rowOff>76200</xdr:rowOff>
    </xdr:from>
    <xdr:to>
      <xdr:col>6</xdr:col>
      <xdr:colOff>600075</xdr:colOff>
      <xdr:row>36</xdr:row>
      <xdr:rowOff>123825</xdr:rowOff>
    </xdr:to>
    <xdr:graphicFrame>
      <xdr:nvGraphicFramePr>
        <xdr:cNvPr id="2" name="Chart 2"/>
        <xdr:cNvGraphicFramePr/>
      </xdr:nvGraphicFramePr>
      <xdr:xfrm>
        <a:off x="57150" y="4295775"/>
        <a:ext cx="592455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9525</xdr:rowOff>
    </xdr:from>
    <xdr:to>
      <xdr:col>6</xdr:col>
      <xdr:colOff>571500</xdr:colOff>
      <xdr:row>52</xdr:row>
      <xdr:rowOff>9525</xdr:rowOff>
    </xdr:to>
    <xdr:graphicFrame>
      <xdr:nvGraphicFramePr>
        <xdr:cNvPr id="3" name="Chart 15"/>
        <xdr:cNvGraphicFramePr/>
      </xdr:nvGraphicFramePr>
      <xdr:xfrm>
        <a:off x="28575" y="65151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9525</xdr:colOff>
      <xdr:row>22</xdr:row>
      <xdr:rowOff>28575</xdr:rowOff>
    </xdr:from>
    <xdr:to>
      <xdr:col>8</xdr:col>
      <xdr:colOff>723900</xdr:colOff>
      <xdr:row>25</xdr:row>
      <xdr:rowOff>133350</xdr:rowOff>
    </xdr:to>
    <xdr:sp>
      <xdr:nvSpPr>
        <xdr:cNvPr id="5" name="AutoShape 40"/>
        <xdr:cNvSpPr>
          <a:spLocks/>
        </xdr:cNvSpPr>
      </xdr:nvSpPr>
      <xdr:spPr>
        <a:xfrm>
          <a:off x="6257925" y="4248150"/>
          <a:ext cx="1466850" cy="561975"/>
        </a:xfrm>
        <a:prstGeom prst="borderCallout1">
          <a:avLst>
            <a:gd name="adj1" fmla="val -280175"/>
            <a:gd name="adj2" fmla="val -26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695325</xdr:colOff>
      <xdr:row>37</xdr:row>
      <xdr:rowOff>9525</xdr:rowOff>
    </xdr:from>
    <xdr:to>
      <xdr:col>8</xdr:col>
      <xdr:colOff>819150</xdr:colOff>
      <xdr:row>41</xdr:row>
      <xdr:rowOff>47625</xdr:rowOff>
    </xdr:to>
    <xdr:sp>
      <xdr:nvSpPr>
        <xdr:cNvPr id="6" name="AutoShape 41"/>
        <xdr:cNvSpPr>
          <a:spLocks/>
        </xdr:cNvSpPr>
      </xdr:nvSpPr>
      <xdr:spPr>
        <a:xfrm>
          <a:off x="6076950" y="6515100"/>
          <a:ext cx="1743075" cy="647700"/>
        </a:xfrm>
        <a:prstGeom prst="borderCallout1">
          <a:avLst>
            <a:gd name="adj1" fmla="val -206166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123825</xdr:colOff>
      <xdr:row>85</xdr:row>
      <xdr:rowOff>95250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23825" y="1422082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70"/>
        <xdr:cNvSpPr txBox="1">
          <a:spLocks noChangeArrowheads="1"/>
        </xdr:cNvSpPr>
      </xdr:nvSpPr>
      <xdr:spPr>
        <a:xfrm>
          <a:off x="4152900" y="1473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0" name="Text Box 71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72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2" name="Text Box 73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3" name="Text Box 74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4" name="Text Box 75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76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6" name="Text Box 77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7" name="Text Box 78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8" name="Text Box 79"/>
        <xdr:cNvSpPr txBox="1">
          <a:spLocks noChangeArrowheads="1"/>
        </xdr:cNvSpPr>
      </xdr:nvSpPr>
      <xdr:spPr>
        <a:xfrm>
          <a:off x="4152900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9" name="Text Box 80"/>
        <xdr:cNvSpPr txBox="1">
          <a:spLocks noChangeArrowheads="1"/>
        </xdr:cNvSpPr>
      </xdr:nvSpPr>
      <xdr:spPr>
        <a:xfrm>
          <a:off x="4152900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X107"/>
  <sheetViews>
    <sheetView showGridLines="0" tabSelected="1" zoomScaleSheetLayoutView="100" zoomScalePageLayoutView="0" workbookViewId="0" topLeftCell="A1">
      <selection activeCell="C108" sqref="C108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9.875" style="4" customWidth="1"/>
    <col min="9" max="9" width="11.375" style="4" customWidth="1"/>
    <col min="10" max="10" width="11.375" style="5" customWidth="1"/>
    <col min="11" max="11" width="10.375" style="6" customWidth="1"/>
    <col min="12" max="14" width="5.00390625" style="6" bestFit="1" customWidth="1"/>
    <col min="15" max="15" width="2.125" style="6" customWidth="1"/>
    <col min="16" max="16" width="5.875" style="6" customWidth="1"/>
    <col min="17" max="18" width="5.00390625" style="6" bestFit="1" customWidth="1"/>
    <col min="19" max="19" width="2.00390625" style="6" customWidth="1"/>
    <col min="20" max="20" width="5.25390625" style="6" customWidth="1"/>
    <col min="21" max="21" width="4.875" style="6" customWidth="1"/>
    <col min="22" max="22" width="5.00390625" style="6" bestFit="1" customWidth="1"/>
    <col min="23" max="23" width="2.00390625" style="6" customWidth="1"/>
    <col min="24" max="24" width="5.125" style="6" customWidth="1"/>
    <col min="25" max="25" width="5.875" style="6" customWidth="1"/>
    <col min="26" max="26" width="5.00390625" style="6" bestFit="1" customWidth="1"/>
    <col min="27" max="27" width="2.00390625" style="6" customWidth="1"/>
    <col min="28" max="28" width="6.125" style="6" customWidth="1"/>
    <col min="29" max="30" width="5.00390625" style="6" bestFit="1" customWidth="1"/>
    <col min="31" max="31" width="1.75390625" style="6" customWidth="1"/>
    <col min="32" max="32" width="5.00390625" style="6" customWidth="1"/>
    <col min="33" max="34" width="5.00390625" style="6" bestFit="1" customWidth="1"/>
    <col min="35" max="35" width="1.37890625" style="6" customWidth="1"/>
    <col min="36" max="38" width="5.00390625" style="6" bestFit="1" customWidth="1"/>
    <col min="39" max="39" width="1.37890625" style="6" customWidth="1"/>
    <col min="40" max="40" width="5.375" style="6" bestFit="1" customWidth="1"/>
    <col min="41" max="42" width="5.00390625" style="6" bestFit="1" customWidth="1"/>
    <col min="43" max="43" width="1.75390625" style="6" customWidth="1"/>
    <col min="44" max="48" width="5.125" style="6" customWidth="1"/>
    <col min="49" max="56" width="11.375" style="6" customWidth="1"/>
    <col min="57" max="76" width="11.375" style="5" customWidth="1"/>
    <col min="77" max="16384" width="11.375" style="4" customWidth="1"/>
  </cols>
  <sheetData>
    <row r="1" ht="15" customHeight="1"/>
    <row r="2" spans="1:10" ht="22.5">
      <c r="A2" s="70" t="s">
        <v>27</v>
      </c>
      <c r="B2" s="70"/>
      <c r="C2" s="70"/>
      <c r="D2" s="70"/>
      <c r="E2" s="70"/>
      <c r="F2" s="70"/>
      <c r="G2" s="70"/>
      <c r="H2" s="71"/>
      <c r="I2" s="71"/>
      <c r="J2" s="7"/>
    </row>
    <row r="3" spans="1:10" ht="15.75" customHeight="1">
      <c r="A3" s="72" t="s">
        <v>37</v>
      </c>
      <c r="B3" s="72"/>
      <c r="C3" s="72"/>
      <c r="D3" s="72"/>
      <c r="E3" s="72"/>
      <c r="F3" s="72"/>
      <c r="G3" s="72"/>
      <c r="H3" s="71"/>
      <c r="I3" s="71"/>
      <c r="J3" s="7"/>
    </row>
    <row r="4" ht="6.75" customHeight="1">
      <c r="F4" s="8"/>
    </row>
    <row r="5" ht="13.5" thickBot="1">
      <c r="F5" s="8"/>
    </row>
    <row r="6" spans="1:76" s="1" customFormat="1" ht="15.75" thickBot="1">
      <c r="A6" s="9" t="s">
        <v>14</v>
      </c>
      <c r="B6" s="10">
        <v>2010</v>
      </c>
      <c r="C6" s="10">
        <v>2011</v>
      </c>
      <c r="D6" s="10">
        <v>2012</v>
      </c>
      <c r="E6" s="10">
        <v>2013</v>
      </c>
      <c r="F6" s="10" t="s">
        <v>36</v>
      </c>
      <c r="G6" s="10">
        <v>2016</v>
      </c>
      <c r="H6" s="10">
        <v>2017</v>
      </c>
      <c r="I6" s="10">
        <v>2018</v>
      </c>
      <c r="J6" s="9">
        <v>2019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spans="1:76" s="1" customFormat="1" ht="15">
      <c r="A7" s="11" t="s">
        <v>15</v>
      </c>
      <c r="B7" s="12">
        <v>0.96</v>
      </c>
      <c r="C7" s="12">
        <v>0.96</v>
      </c>
      <c r="D7" s="12">
        <v>0.91</v>
      </c>
      <c r="E7" s="12">
        <v>0.96</v>
      </c>
      <c r="F7" s="12">
        <v>0.99</v>
      </c>
      <c r="G7" s="12">
        <v>0.91</v>
      </c>
      <c r="H7" s="12">
        <v>0.747</v>
      </c>
      <c r="I7" s="12">
        <v>0.9313</v>
      </c>
      <c r="J7" s="13">
        <v>0.7353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</row>
    <row r="8" ht="15" customHeight="1">
      <c r="D8" s="14" t="s">
        <v>35</v>
      </c>
    </row>
    <row r="9" ht="15" customHeight="1"/>
    <row r="10" spans="1:9" ht="18.75">
      <c r="A10" s="73" t="s">
        <v>26</v>
      </c>
      <c r="B10" s="73"/>
      <c r="C10" s="73"/>
      <c r="D10" s="73"/>
      <c r="E10" s="73"/>
      <c r="F10" s="73"/>
      <c r="G10" s="73"/>
      <c r="H10" s="74"/>
      <c r="I10" s="74"/>
    </row>
    <row r="11" spans="1:8" ht="12" customHeight="1" thickBot="1">
      <c r="A11" s="81"/>
      <c r="B11" s="81"/>
      <c r="C11" s="81"/>
      <c r="D11" s="81"/>
      <c r="E11" s="81"/>
      <c r="F11" s="81"/>
      <c r="G11" s="81"/>
      <c r="H11" s="15"/>
    </row>
    <row r="12" spans="2:75" s="1" customFormat="1" ht="15.75" thickBot="1">
      <c r="B12" s="76" t="s">
        <v>10</v>
      </c>
      <c r="C12" s="77"/>
      <c r="D12" s="78"/>
      <c r="E12" s="76" t="s">
        <v>13</v>
      </c>
      <c r="F12" s="79"/>
      <c r="G12" s="80"/>
      <c r="H12" s="16" t="s">
        <v>21</v>
      </c>
      <c r="I12" s="85" t="s">
        <v>24</v>
      </c>
      <c r="J12" s="71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75" s="1" customFormat="1" ht="15.75" thickBot="1">
      <c r="A13" s="17"/>
      <c r="B13" s="18" t="s">
        <v>11</v>
      </c>
      <c r="C13" s="19" t="s">
        <v>12</v>
      </c>
      <c r="D13" s="20" t="s">
        <v>19</v>
      </c>
      <c r="E13" s="21" t="s">
        <v>11</v>
      </c>
      <c r="F13" s="19" t="s">
        <v>12</v>
      </c>
      <c r="G13" s="20" t="s">
        <v>19</v>
      </c>
      <c r="H13" s="22" t="s">
        <v>22</v>
      </c>
      <c r="I13" s="1" t="s">
        <v>17</v>
      </c>
      <c r="J13" s="86" t="s">
        <v>18</v>
      </c>
      <c r="K13" s="3"/>
      <c r="L13" s="3"/>
      <c r="M13" s="3"/>
      <c r="N13" s="3"/>
      <c r="O13" s="3"/>
      <c r="P13" s="3"/>
      <c r="Q13" s="3"/>
      <c r="R13" s="3"/>
      <c r="S13" s="3"/>
      <c r="T13" s="23"/>
      <c r="U13" s="3"/>
      <c r="V13" s="3"/>
      <c r="W13" s="3"/>
      <c r="X13" s="2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s="1" customFormat="1" ht="15">
      <c r="A14" s="24">
        <v>2010</v>
      </c>
      <c r="B14" s="25">
        <v>0.6</v>
      </c>
      <c r="C14" s="26">
        <v>0.6182</v>
      </c>
      <c r="D14" s="27">
        <v>0.014</v>
      </c>
      <c r="E14" s="28">
        <v>0.6</v>
      </c>
      <c r="F14" s="26">
        <v>0.5914</v>
      </c>
      <c r="G14" s="27">
        <v>-0.005</v>
      </c>
      <c r="H14" s="29" t="s">
        <v>29</v>
      </c>
      <c r="I14" s="87">
        <v>0.67</v>
      </c>
      <c r="J14" s="87">
        <v>0.651</v>
      </c>
      <c r="K14" s="3"/>
      <c r="L14" s="3"/>
      <c r="M14" s="3"/>
      <c r="N14" s="3"/>
      <c r="O14" s="3"/>
      <c r="P14" s="3"/>
      <c r="Q14" s="3"/>
      <c r="R14" s="3"/>
      <c r="S14" s="30"/>
      <c r="T14" s="3"/>
      <c r="U14" s="3"/>
      <c r="V14" s="3"/>
      <c r="W14" s="30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s="1" customFormat="1" ht="15">
      <c r="A15" s="24">
        <v>2011</v>
      </c>
      <c r="B15" s="25">
        <v>0.6</v>
      </c>
      <c r="C15" s="26">
        <v>0.6262</v>
      </c>
      <c r="D15" s="27">
        <f aca="true" t="shared" si="0" ref="D15:D22">(C15-C14)/C14</f>
        <v>0.012940795858945336</v>
      </c>
      <c r="E15" s="28">
        <v>0.6</v>
      </c>
      <c r="F15" s="26">
        <v>0.5675</v>
      </c>
      <c r="G15" s="27">
        <f aca="true" t="shared" si="1" ref="G15:G22">(F15-F14)/F14</f>
        <v>-0.04041258031788981</v>
      </c>
      <c r="H15" s="29" t="s">
        <v>29</v>
      </c>
      <c r="I15" s="87">
        <v>0.695</v>
      </c>
      <c r="J15" s="87">
        <v>0.666</v>
      </c>
      <c r="K15" s="3"/>
      <c r="L15" s="3"/>
      <c r="M15" s="3"/>
      <c r="N15" s="3"/>
      <c r="O15" s="3"/>
      <c r="P15" s="3"/>
      <c r="Q15" s="3"/>
      <c r="R15" s="3"/>
      <c r="S15" s="30"/>
      <c r="T15" s="3"/>
      <c r="U15" s="3"/>
      <c r="V15" s="3"/>
      <c r="W15" s="30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s="1" customFormat="1" ht="15">
      <c r="A16" s="24">
        <v>2012</v>
      </c>
      <c r="B16" s="25">
        <v>0.6</v>
      </c>
      <c r="C16" s="26">
        <v>0.5831</v>
      </c>
      <c r="D16" s="27">
        <f t="shared" si="0"/>
        <v>-0.06882785052698823</v>
      </c>
      <c r="E16" s="28">
        <v>0.6</v>
      </c>
      <c r="F16" s="26">
        <v>0.5402</v>
      </c>
      <c r="G16" s="27">
        <f t="shared" si="1"/>
        <v>-0.04810572687224668</v>
      </c>
      <c r="H16" s="29" t="s">
        <v>29</v>
      </c>
      <c r="I16" s="87">
        <v>0.6939</v>
      </c>
      <c r="J16" s="87">
        <v>0.6664</v>
      </c>
      <c r="K16" s="3"/>
      <c r="L16" s="3"/>
      <c r="M16" s="3"/>
      <c r="N16" s="3"/>
      <c r="O16" s="3"/>
      <c r="P16" s="3"/>
      <c r="Q16" s="3"/>
      <c r="R16" s="3"/>
      <c r="S16" s="30"/>
      <c r="T16" s="3"/>
      <c r="U16" s="3"/>
      <c r="V16" s="3"/>
      <c r="W16" s="30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s="1" customFormat="1" ht="15">
      <c r="A17" s="24">
        <v>2013</v>
      </c>
      <c r="B17" s="25">
        <v>0.6</v>
      </c>
      <c r="C17" s="26">
        <v>0.6546</v>
      </c>
      <c r="D17" s="27">
        <f t="shared" si="0"/>
        <v>0.12262047676213345</v>
      </c>
      <c r="E17" s="28">
        <v>0.6</v>
      </c>
      <c r="F17" s="26">
        <v>0.6082</v>
      </c>
      <c r="G17" s="27">
        <f t="shared" si="1"/>
        <v>0.12587930396149566</v>
      </c>
      <c r="H17" s="29" t="s">
        <v>25</v>
      </c>
      <c r="I17" s="87">
        <v>0.7081</v>
      </c>
      <c r="J17" s="87">
        <v>0.6741</v>
      </c>
      <c r="K17" s="3"/>
      <c r="L17" s="3"/>
      <c r="M17" s="3"/>
      <c r="N17" s="3"/>
      <c r="O17" s="3"/>
      <c r="P17" s="3"/>
      <c r="Q17" s="3"/>
      <c r="R17" s="3"/>
      <c r="S17" s="30"/>
      <c r="T17" s="3"/>
      <c r="U17" s="3"/>
      <c r="V17" s="3"/>
      <c r="W17" s="30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s="1" customFormat="1" ht="15">
      <c r="A18" s="24">
        <v>2015</v>
      </c>
      <c r="B18" s="25">
        <v>0.6</v>
      </c>
      <c r="C18" s="26">
        <v>0.6718</v>
      </c>
      <c r="D18" s="27">
        <f t="shared" si="0"/>
        <v>0.026275588145432315</v>
      </c>
      <c r="E18" s="28">
        <v>0.6</v>
      </c>
      <c r="F18" s="26">
        <v>0.6374</v>
      </c>
      <c r="G18" s="27">
        <f t="shared" si="1"/>
        <v>0.04801052285432424</v>
      </c>
      <c r="H18" s="29" t="s">
        <v>25</v>
      </c>
      <c r="I18" s="87">
        <v>0.7083</v>
      </c>
      <c r="J18" s="87">
        <v>0.668</v>
      </c>
      <c r="K18" s="3"/>
      <c r="L18" s="3"/>
      <c r="M18" s="3"/>
      <c r="N18" s="3"/>
      <c r="O18" s="3"/>
      <c r="P18" s="3"/>
      <c r="Q18" s="3"/>
      <c r="R18" s="3"/>
      <c r="S18" s="30"/>
      <c r="T18" s="3"/>
      <c r="U18" s="3"/>
      <c r="V18" s="3"/>
      <c r="W18" s="30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s="34" customFormat="1" ht="15">
      <c r="A19" s="24">
        <v>2016</v>
      </c>
      <c r="B19" s="25">
        <v>0.6</v>
      </c>
      <c r="C19" s="26">
        <v>0.6796</v>
      </c>
      <c r="D19" s="27">
        <f t="shared" si="0"/>
        <v>0.011610598392378728</v>
      </c>
      <c r="E19" s="28">
        <v>0.6</v>
      </c>
      <c r="F19" s="26">
        <v>0.6379</v>
      </c>
      <c r="G19" s="27">
        <f t="shared" si="1"/>
        <v>0.0007844367743960715</v>
      </c>
      <c r="H19" s="29" t="s">
        <v>25</v>
      </c>
      <c r="I19" s="87">
        <v>0.7158</v>
      </c>
      <c r="J19" s="87">
        <v>0.6789</v>
      </c>
      <c r="K19" s="23"/>
      <c r="L19" s="23"/>
      <c r="M19" s="23"/>
      <c r="N19" s="23"/>
      <c r="O19" s="23"/>
      <c r="P19" s="23"/>
      <c r="Q19" s="23"/>
      <c r="R19" s="23"/>
      <c r="S19" s="32"/>
      <c r="T19" s="23"/>
      <c r="U19" s="23"/>
      <c r="V19" s="23"/>
      <c r="W19" s="32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</row>
    <row r="20" spans="1:75" s="1" customFormat="1" ht="15">
      <c r="A20" s="35">
        <v>2017</v>
      </c>
      <c r="B20" s="25">
        <v>0.6</v>
      </c>
      <c r="C20" s="26">
        <v>0.739</v>
      </c>
      <c r="D20" s="27">
        <f t="shared" si="0"/>
        <v>0.08740435550323722</v>
      </c>
      <c r="E20" s="28">
        <v>0.6</v>
      </c>
      <c r="F20" s="26">
        <v>0.723</v>
      </c>
      <c r="G20" s="27">
        <f t="shared" si="1"/>
        <v>0.1334064900454616</v>
      </c>
      <c r="H20" s="29" t="s">
        <v>25</v>
      </c>
      <c r="I20" s="87">
        <v>0.7517</v>
      </c>
      <c r="J20" s="89">
        <v>0.7189</v>
      </c>
      <c r="K20" s="3"/>
      <c r="L20" s="3"/>
      <c r="M20" s="3"/>
      <c r="N20" s="3"/>
      <c r="O20" s="3"/>
      <c r="P20" s="3"/>
      <c r="Q20" s="3"/>
      <c r="R20" s="3"/>
      <c r="S20" s="30"/>
      <c r="T20" s="23"/>
      <c r="U20" s="3"/>
      <c r="V20" s="3"/>
      <c r="W20" s="30"/>
      <c r="X20" s="2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24" ht="15.75" thickBot="1">
      <c r="A21" s="35">
        <v>2018</v>
      </c>
      <c r="B21" s="25">
        <v>0.6</v>
      </c>
      <c r="C21" s="26">
        <v>0.723</v>
      </c>
      <c r="D21" s="92">
        <f t="shared" si="0"/>
        <v>-0.021650879566982428</v>
      </c>
      <c r="E21" s="28">
        <v>0.6</v>
      </c>
      <c r="F21" s="26">
        <v>0.706</v>
      </c>
      <c r="G21" s="92">
        <f t="shared" si="1"/>
        <v>-0.02351313969571233</v>
      </c>
      <c r="H21" s="29" t="s">
        <v>25</v>
      </c>
      <c r="I21" s="87">
        <v>0.7593</v>
      </c>
      <c r="J21" s="87">
        <v>0.7154</v>
      </c>
      <c r="T21" s="38"/>
      <c r="X21" s="38"/>
    </row>
    <row r="22" spans="1:76" s="91" customFormat="1" ht="15" thickBot="1">
      <c r="A22" s="69">
        <v>2019</v>
      </c>
      <c r="B22" s="93">
        <v>0.6</v>
      </c>
      <c r="C22" s="94">
        <v>0.6518</v>
      </c>
      <c r="D22" s="95">
        <f t="shared" si="0"/>
        <v>-0.09847856154910087</v>
      </c>
      <c r="E22" s="96">
        <v>0.6</v>
      </c>
      <c r="F22" s="94">
        <v>0.6148</v>
      </c>
      <c r="G22" s="95">
        <f t="shared" si="1"/>
        <v>-0.12917847025495743</v>
      </c>
      <c r="H22" s="31" t="s">
        <v>25</v>
      </c>
      <c r="I22" s="88">
        <v>0.7365</v>
      </c>
      <c r="J22" s="88">
        <v>0.6923</v>
      </c>
      <c r="K22" s="37"/>
      <c r="L22" s="37"/>
      <c r="M22" s="37"/>
      <c r="N22" s="37"/>
      <c r="O22" s="37"/>
      <c r="P22" s="37"/>
      <c r="Q22" s="37"/>
      <c r="R22" s="37"/>
      <c r="S22" s="37"/>
      <c r="T22" s="36"/>
      <c r="U22" s="37"/>
      <c r="V22" s="37"/>
      <c r="W22" s="37"/>
      <c r="X22" s="36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</row>
    <row r="23" spans="20:25" ht="12">
      <c r="T23" s="36"/>
      <c r="U23" s="37"/>
      <c r="X23" s="36"/>
      <c r="Y23" s="37"/>
    </row>
    <row r="24" spans="20:25" ht="12">
      <c r="T24" s="36"/>
      <c r="U24" s="37"/>
      <c r="X24" s="36"/>
      <c r="Y24" s="37"/>
    </row>
    <row r="25" spans="20:25" ht="12">
      <c r="T25" s="36"/>
      <c r="U25" s="37"/>
      <c r="X25" s="36"/>
      <c r="Y25" s="37"/>
    </row>
    <row r="26" spans="20:25" ht="12">
      <c r="T26" s="36"/>
      <c r="U26" s="37"/>
      <c r="X26" s="36"/>
      <c r="Y26" s="37"/>
    </row>
    <row r="27" spans="20:25" ht="12">
      <c r="T27" s="36"/>
      <c r="U27" s="37"/>
      <c r="X27" s="36"/>
      <c r="Y27" s="37"/>
    </row>
    <row r="28" spans="20:25" ht="12">
      <c r="T28" s="36"/>
      <c r="U28" s="37"/>
      <c r="X28" s="36"/>
      <c r="Y28" s="37"/>
    </row>
    <row r="29" spans="20:25" ht="12">
      <c r="T29" s="36"/>
      <c r="U29" s="37"/>
      <c r="X29" s="36"/>
      <c r="Y29" s="37"/>
    </row>
    <row r="30" spans="12:13" ht="12">
      <c r="L30" s="37"/>
      <c r="M30" s="37"/>
    </row>
    <row r="32" ht="12">
      <c r="W32" s="38"/>
    </row>
    <row r="33" ht="12">
      <c r="W33" s="38"/>
    </row>
    <row r="34" ht="12">
      <c r="W34" s="38"/>
    </row>
    <row r="35" ht="12">
      <c r="W35" s="38"/>
    </row>
    <row r="36" ht="12">
      <c r="W36" s="38"/>
    </row>
    <row r="37" ht="12">
      <c r="W37" s="38"/>
    </row>
    <row r="54" ht="12" customHeight="1"/>
    <row r="55" spans="1:9" ht="18.75" customHeight="1">
      <c r="A55" s="75" t="s">
        <v>23</v>
      </c>
      <c r="B55" s="75"/>
      <c r="C55" s="75"/>
      <c r="D55" s="75"/>
      <c r="E55" s="75"/>
      <c r="F55" s="75"/>
      <c r="G55" s="75"/>
      <c r="H55" s="74"/>
      <c r="I55" s="74"/>
    </row>
    <row r="56" ht="12.75" thickBot="1"/>
    <row r="57" spans="2:74" s="8" customFormat="1" ht="13.5" customHeight="1" thickBot="1">
      <c r="B57" s="83">
        <v>2015</v>
      </c>
      <c r="C57" s="84"/>
      <c r="D57" s="83">
        <v>2016</v>
      </c>
      <c r="E57" s="84"/>
      <c r="F57" s="83">
        <v>2017</v>
      </c>
      <c r="G57" s="84"/>
      <c r="H57" s="83">
        <v>2018</v>
      </c>
      <c r="I57" s="84"/>
      <c r="J57" s="83">
        <v>2019</v>
      </c>
      <c r="K57" s="84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</row>
    <row r="58" spans="1:74" s="8" customFormat="1" ht="13.5" thickBot="1">
      <c r="A58" s="65" t="s">
        <v>7</v>
      </c>
      <c r="B58" s="41" t="s">
        <v>8</v>
      </c>
      <c r="C58" s="20" t="s">
        <v>9</v>
      </c>
      <c r="D58" s="41" t="s">
        <v>8</v>
      </c>
      <c r="E58" s="20" t="s">
        <v>9</v>
      </c>
      <c r="F58" s="41" t="s">
        <v>8</v>
      </c>
      <c r="G58" s="20" t="s">
        <v>9</v>
      </c>
      <c r="H58" s="41" t="s">
        <v>8</v>
      </c>
      <c r="I58" s="20" t="s">
        <v>9</v>
      </c>
      <c r="J58" s="41" t="s">
        <v>8</v>
      </c>
      <c r="K58" s="20" t="s">
        <v>9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</row>
    <row r="59" spans="1:74" s="8" customFormat="1" ht="12.75">
      <c r="A59" s="45" t="s">
        <v>0</v>
      </c>
      <c r="B59" s="42">
        <v>739</v>
      </c>
      <c r="C59" s="43">
        <f>B59/B69</f>
        <v>0.6718181818181819</v>
      </c>
      <c r="D59" s="42">
        <v>656.5</v>
      </c>
      <c r="E59" s="43">
        <f>D59/D69</f>
        <v>0.6796066252587992</v>
      </c>
      <c r="F59" s="42">
        <v>661.22</v>
      </c>
      <c r="G59" s="43">
        <f>F59/F69</f>
        <v>0.729018743109151</v>
      </c>
      <c r="H59" s="42">
        <v>788.1199999999999</v>
      </c>
      <c r="I59" s="43">
        <f>H59/H69</f>
        <v>0.723045871559633</v>
      </c>
      <c r="J59" s="42">
        <v>576.54</v>
      </c>
      <c r="K59" s="43">
        <f>J59/J69</f>
        <v>0.6518258903335217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</row>
    <row r="60" spans="1:74" s="8" customFormat="1" ht="12.75">
      <c r="A60" s="45" t="s">
        <v>20</v>
      </c>
      <c r="B60" s="46">
        <v>33</v>
      </c>
      <c r="C60" s="47">
        <f>B60/B69</f>
        <v>0.03</v>
      </c>
      <c r="D60" s="46">
        <v>32</v>
      </c>
      <c r="E60" s="47">
        <f>D60/D69</f>
        <v>0.033126293995859216</v>
      </c>
      <c r="F60" s="46">
        <v>7.78</v>
      </c>
      <c r="G60" s="47">
        <f>F60/F69</f>
        <v>0.008577728776185227</v>
      </c>
      <c r="H60" s="46">
        <v>26.88</v>
      </c>
      <c r="I60" s="47">
        <f>H60/H69</f>
        <v>0.024660550458715597</v>
      </c>
      <c r="J60" s="46">
        <v>30.46</v>
      </c>
      <c r="K60" s="47">
        <f>J60/J69</f>
        <v>0.03443753533069531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</row>
    <row r="61" spans="1:74" s="8" customFormat="1" ht="12.75">
      <c r="A61" s="45" t="s">
        <v>3</v>
      </c>
      <c r="B61" s="46">
        <v>12</v>
      </c>
      <c r="C61" s="47">
        <f>B61/B69</f>
        <v>0.01090909090909091</v>
      </c>
      <c r="D61" s="46">
        <v>2</v>
      </c>
      <c r="E61" s="47">
        <f>D61/D69</f>
        <v>0.002070393374741201</v>
      </c>
      <c r="F61" s="46">
        <v>7</v>
      </c>
      <c r="G61" s="47">
        <f>F61/F69</f>
        <v>0.007717750826901874</v>
      </c>
      <c r="H61" s="46">
        <v>1</v>
      </c>
      <c r="I61" s="47">
        <f>H61/H69</f>
        <v>0.0009174311926605505</v>
      </c>
      <c r="J61" s="46">
        <v>0</v>
      </c>
      <c r="K61" s="47">
        <f>J61/J69</f>
        <v>0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</row>
    <row r="62" spans="1:74" s="8" customFormat="1" ht="12.75">
      <c r="A62" s="45" t="s">
        <v>1</v>
      </c>
      <c r="B62" s="46">
        <v>134.5</v>
      </c>
      <c r="C62" s="47">
        <f>B62/B69</f>
        <v>0.12227272727272727</v>
      </c>
      <c r="D62" s="46">
        <v>132.5</v>
      </c>
      <c r="E62" s="47">
        <f>D62/D69</f>
        <v>0.13716356107660455</v>
      </c>
      <c r="F62" s="46">
        <v>128</v>
      </c>
      <c r="G62" s="47">
        <f>F62/F69</f>
        <v>0.14112458654906285</v>
      </c>
      <c r="H62" s="46">
        <v>121</v>
      </c>
      <c r="I62" s="47">
        <f>H62/H69</f>
        <v>0.11100917431192661</v>
      </c>
      <c r="J62" s="46">
        <v>116</v>
      </c>
      <c r="K62" s="47">
        <f>J62/J69</f>
        <v>0.13114754098360656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</row>
    <row r="63" spans="1:74" s="8" customFormat="1" ht="12.75">
      <c r="A63" s="45" t="s">
        <v>2</v>
      </c>
      <c r="B63" s="46">
        <v>146</v>
      </c>
      <c r="C63" s="47">
        <f>B63/B69</f>
        <v>0.13272727272727272</v>
      </c>
      <c r="D63" s="46">
        <v>108</v>
      </c>
      <c r="E63" s="47">
        <f>D63/D69</f>
        <v>0.11180124223602485</v>
      </c>
      <c r="F63" s="46">
        <v>78</v>
      </c>
      <c r="G63" s="47">
        <f>F63/F69</f>
        <v>0.08599779492833518</v>
      </c>
      <c r="H63" s="46">
        <v>109</v>
      </c>
      <c r="I63" s="47">
        <f>H63/H69</f>
        <v>0.1</v>
      </c>
      <c r="J63" s="46">
        <v>94</v>
      </c>
      <c r="K63" s="47">
        <f>J63/J69</f>
        <v>0.10627473148671567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</row>
    <row r="64" spans="1:74" s="8" customFormat="1" ht="12.75" customHeight="1">
      <c r="A64" s="48" t="s">
        <v>16</v>
      </c>
      <c r="B64" s="46">
        <v>12.5</v>
      </c>
      <c r="C64" s="47">
        <f>B64/B69</f>
        <v>0.011363636363636364</v>
      </c>
      <c r="D64" s="46">
        <v>11</v>
      </c>
      <c r="E64" s="47">
        <f>D64/D69</f>
        <v>0.011387163561076604</v>
      </c>
      <c r="F64" s="46">
        <v>2</v>
      </c>
      <c r="G64" s="47">
        <f>F64/F69</f>
        <v>0.002205071664829107</v>
      </c>
      <c r="H64" s="46"/>
      <c r="I64" s="47">
        <f>H64/H69</f>
        <v>0</v>
      </c>
      <c r="J64" s="46">
        <v>16.5</v>
      </c>
      <c r="K64" s="47">
        <f>J64/J69</f>
        <v>0.018654607122668174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</row>
    <row r="65" spans="1:74" s="8" customFormat="1" ht="12.75">
      <c r="A65" s="45" t="s">
        <v>30</v>
      </c>
      <c r="B65" s="46">
        <v>5</v>
      </c>
      <c r="C65" s="47">
        <f>B65/B69</f>
        <v>0.004545454545454545</v>
      </c>
      <c r="D65" s="46">
        <v>5</v>
      </c>
      <c r="E65" s="47">
        <f>D65/D69</f>
        <v>0.005175983436853002</v>
      </c>
      <c r="F65" s="46">
        <v>5</v>
      </c>
      <c r="G65" s="47">
        <f>F65/F69</f>
        <v>0.005512679162072767</v>
      </c>
      <c r="H65" s="46">
        <v>5</v>
      </c>
      <c r="I65" s="47">
        <f>H65/H69</f>
        <v>0.0045871559633027525</v>
      </c>
      <c r="J65" s="46">
        <v>18</v>
      </c>
      <c r="K65" s="47">
        <f>J65/J69</f>
        <v>0.02035048049745619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</row>
    <row r="66" spans="1:74" s="8" customFormat="1" ht="12.75">
      <c r="A66" s="45" t="s">
        <v>28</v>
      </c>
      <c r="B66" s="46">
        <v>12</v>
      </c>
      <c r="C66" s="47">
        <f>B66/B69</f>
        <v>0.01090909090909091</v>
      </c>
      <c r="D66" s="46">
        <v>13</v>
      </c>
      <c r="E66" s="47">
        <f>D66/D69</f>
        <v>0.013457556935817806</v>
      </c>
      <c r="F66" s="46">
        <v>13</v>
      </c>
      <c r="G66" s="47">
        <f>F66/F69</f>
        <v>0.014332965821389196</v>
      </c>
      <c r="H66" s="46">
        <v>29</v>
      </c>
      <c r="I66" s="47">
        <f>H66/H69</f>
        <v>0.026605504587155965</v>
      </c>
      <c r="J66" s="46">
        <v>23</v>
      </c>
      <c r="K66" s="47">
        <f>J66/J69</f>
        <v>0.026003391746749576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</row>
    <row r="67" spans="1:74" s="8" customFormat="1" ht="12.75">
      <c r="A67" s="45" t="s">
        <v>5</v>
      </c>
      <c r="B67" s="46">
        <v>0</v>
      </c>
      <c r="C67" s="47">
        <f>B67/B69</f>
        <v>0</v>
      </c>
      <c r="D67" s="46">
        <v>0</v>
      </c>
      <c r="E67" s="47">
        <f>D67/D69</f>
        <v>0</v>
      </c>
      <c r="F67" s="46">
        <v>0</v>
      </c>
      <c r="G67" s="47">
        <f>F67/F69</f>
        <v>0</v>
      </c>
      <c r="H67" s="46">
        <v>0</v>
      </c>
      <c r="I67" s="47">
        <f>H67/H69</f>
        <v>0</v>
      </c>
      <c r="J67" s="46">
        <v>0</v>
      </c>
      <c r="K67" s="47">
        <f>J67/J69</f>
        <v>0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</row>
    <row r="68" spans="1:74" s="8" customFormat="1" ht="12.75">
      <c r="A68" s="45" t="s">
        <v>4</v>
      </c>
      <c r="B68" s="46">
        <v>6</v>
      </c>
      <c r="C68" s="47">
        <f>B68/B69</f>
        <v>0.005454545454545455</v>
      </c>
      <c r="D68" s="46">
        <v>6</v>
      </c>
      <c r="E68" s="47">
        <f>D68/D69</f>
        <v>0.006211180124223602</v>
      </c>
      <c r="F68" s="46">
        <v>5</v>
      </c>
      <c r="G68" s="47">
        <f>F68/F69</f>
        <v>0.005512679162072767</v>
      </c>
      <c r="H68" s="46">
        <v>10</v>
      </c>
      <c r="I68" s="47">
        <f>H68/H69</f>
        <v>0.009174311926605505</v>
      </c>
      <c r="J68" s="46">
        <v>10</v>
      </c>
      <c r="K68" s="47">
        <f>J68/J69</f>
        <v>0.011305822498586773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</row>
    <row r="69" spans="1:74" s="8" customFormat="1" ht="13.5" thickBot="1">
      <c r="A69" s="45" t="s">
        <v>6</v>
      </c>
      <c r="B69" s="66">
        <f>SUM(B59:B68)</f>
        <v>1100</v>
      </c>
      <c r="C69" s="67">
        <f>SUM(C59:C68)</f>
        <v>1</v>
      </c>
      <c r="D69" s="66">
        <f>SUM(D59:D68)</f>
        <v>966</v>
      </c>
      <c r="E69" s="67">
        <f>SUM(E59:E68)</f>
        <v>1</v>
      </c>
      <c r="F69" s="66">
        <f>SUM(F59:F68)</f>
        <v>907</v>
      </c>
      <c r="G69" s="67">
        <f>SUM(G59:G68)</f>
        <v>0.9999999999999999</v>
      </c>
      <c r="H69" s="66">
        <f>SUM(H59:H68)</f>
        <v>1090</v>
      </c>
      <c r="I69" s="67">
        <f>SUM(I59:I68)</f>
        <v>0.9999999999999998</v>
      </c>
      <c r="J69" s="66">
        <f>SUM(J59:J68)</f>
        <v>884.5</v>
      </c>
      <c r="K69" s="67">
        <f>SUM(K59:K68)</f>
        <v>1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</row>
    <row r="70" spans="1:76" s="8" customFormat="1" ht="12.75">
      <c r="A70" s="49"/>
      <c r="B70" s="50"/>
      <c r="C70" s="51"/>
      <c r="D70" s="52"/>
      <c r="E70" s="44"/>
      <c r="F70" s="52"/>
      <c r="G70" s="44"/>
      <c r="H70" s="44"/>
      <c r="J70" s="39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</row>
    <row r="71" spans="1:76" s="8" customFormat="1" ht="12.75">
      <c r="A71" s="49"/>
      <c r="B71" s="50"/>
      <c r="C71" s="51"/>
      <c r="D71" s="52"/>
      <c r="E71" s="44"/>
      <c r="F71" s="52"/>
      <c r="G71" s="44"/>
      <c r="H71" s="44"/>
      <c r="J71" s="39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</row>
    <row r="72" spans="1:76" s="8" customFormat="1" ht="12.75">
      <c r="A72" s="49"/>
      <c r="B72" s="50"/>
      <c r="C72" s="51"/>
      <c r="D72" s="52"/>
      <c r="E72" s="44"/>
      <c r="F72" s="52"/>
      <c r="G72" s="44"/>
      <c r="H72" s="44"/>
      <c r="J72" s="39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</row>
    <row r="73" spans="1:76" s="8" customFormat="1" ht="12.75">
      <c r="A73" s="49"/>
      <c r="B73" s="50"/>
      <c r="C73" s="51"/>
      <c r="D73" s="52"/>
      <c r="E73" s="44"/>
      <c r="F73" s="52"/>
      <c r="G73" s="44"/>
      <c r="H73" s="44"/>
      <c r="J73" s="39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</row>
    <row r="74" spans="1:76" s="8" customFormat="1" ht="12.75">
      <c r="A74" s="49"/>
      <c r="B74" s="50"/>
      <c r="C74" s="51"/>
      <c r="D74" s="52"/>
      <c r="E74" s="44"/>
      <c r="F74" s="52"/>
      <c r="G74" s="44"/>
      <c r="H74" s="44"/>
      <c r="J74" s="39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</row>
    <row r="75" spans="1:76" s="8" customFormat="1" ht="12.75">
      <c r="A75" s="49"/>
      <c r="B75" s="50"/>
      <c r="C75" s="51"/>
      <c r="D75" s="52"/>
      <c r="E75" s="44"/>
      <c r="F75" s="52"/>
      <c r="G75" s="44"/>
      <c r="H75" s="44"/>
      <c r="J75" s="39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</row>
    <row r="86" ht="12"/>
    <row r="87" ht="12"/>
    <row r="89" ht="12"/>
    <row r="90" spans="1:9" ht="40.5" customHeight="1">
      <c r="A90" s="53"/>
      <c r="B90" s="82" t="s">
        <v>31</v>
      </c>
      <c r="C90" s="82"/>
      <c r="D90" s="82"/>
      <c r="E90" s="82"/>
      <c r="F90" s="82"/>
      <c r="G90" s="53"/>
      <c r="H90" s="54"/>
      <c r="I90" s="54"/>
    </row>
    <row r="91" ht="12.75" thickBot="1"/>
    <row r="92" spans="4:75" s="8" customFormat="1" ht="13.5" thickBot="1">
      <c r="D92" s="55">
        <v>2015</v>
      </c>
      <c r="E92" s="55">
        <v>2016</v>
      </c>
      <c r="F92" s="55">
        <v>2017</v>
      </c>
      <c r="G92" s="55">
        <v>2018</v>
      </c>
      <c r="H92" s="55">
        <v>2019</v>
      </c>
      <c r="I92" s="39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</row>
    <row r="93" spans="2:75" s="8" customFormat="1" ht="12.75">
      <c r="B93" s="45" t="s">
        <v>20</v>
      </c>
      <c r="C93" s="56"/>
      <c r="D93" s="57">
        <v>16</v>
      </c>
      <c r="E93" s="58">
        <v>18</v>
      </c>
      <c r="F93" s="58">
        <v>18</v>
      </c>
      <c r="G93" s="58">
        <v>23</v>
      </c>
      <c r="H93" s="58">
        <v>20</v>
      </c>
      <c r="I93" s="39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</row>
    <row r="94" spans="2:75" s="8" customFormat="1" ht="12.75">
      <c r="B94" s="45" t="s">
        <v>3</v>
      </c>
      <c r="C94" s="59"/>
      <c r="D94" s="60">
        <v>9</v>
      </c>
      <c r="E94" s="61">
        <v>11</v>
      </c>
      <c r="F94" s="61">
        <v>8</v>
      </c>
      <c r="G94" s="61">
        <v>14</v>
      </c>
      <c r="H94" s="61">
        <v>4</v>
      </c>
      <c r="I94" s="39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</row>
    <row r="95" spans="2:75" s="8" customFormat="1" ht="12.75">
      <c r="B95" s="45" t="s">
        <v>1</v>
      </c>
      <c r="C95" s="59"/>
      <c r="D95" s="60">
        <v>45</v>
      </c>
      <c r="E95" s="61">
        <v>49</v>
      </c>
      <c r="F95" s="61">
        <v>35</v>
      </c>
      <c r="G95" s="61">
        <v>48</v>
      </c>
      <c r="H95" s="61">
        <v>30</v>
      </c>
      <c r="I95" s="39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</row>
    <row r="96" spans="2:75" s="8" customFormat="1" ht="12.75">
      <c r="B96" s="45" t="s">
        <v>2</v>
      </c>
      <c r="C96" s="59"/>
      <c r="D96" s="60">
        <v>28</v>
      </c>
      <c r="E96" s="61">
        <v>46</v>
      </c>
      <c r="F96" s="61">
        <v>35</v>
      </c>
      <c r="G96" s="61">
        <v>29</v>
      </c>
      <c r="H96" s="61">
        <v>18</v>
      </c>
      <c r="I96" s="39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</row>
    <row r="97" spans="2:75" s="8" customFormat="1" ht="12.75" customHeight="1">
      <c r="B97" s="48" t="s">
        <v>16</v>
      </c>
      <c r="C97" s="59"/>
      <c r="D97" s="60">
        <v>80</v>
      </c>
      <c r="E97" s="61">
        <v>58</v>
      </c>
      <c r="F97" s="61">
        <v>64</v>
      </c>
      <c r="G97" s="61">
        <v>90</v>
      </c>
      <c r="H97" s="61">
        <v>60</v>
      </c>
      <c r="I97" s="39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</row>
    <row r="98" spans="2:75" s="8" customFormat="1" ht="12.75" customHeight="1">
      <c r="B98" s="48" t="s">
        <v>30</v>
      </c>
      <c r="C98" s="59"/>
      <c r="D98" s="60">
        <v>26</v>
      </c>
      <c r="E98" s="61">
        <v>33</v>
      </c>
      <c r="F98" s="61">
        <v>21</v>
      </c>
      <c r="G98" s="61"/>
      <c r="H98" s="61"/>
      <c r="I98" s="39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</row>
    <row r="99" spans="2:75" s="8" customFormat="1" ht="15" customHeight="1">
      <c r="B99" s="45" t="s">
        <v>28</v>
      </c>
      <c r="C99" s="59"/>
      <c r="D99" s="60">
        <v>107</v>
      </c>
      <c r="E99" s="61">
        <v>85</v>
      </c>
      <c r="F99" s="61">
        <v>94</v>
      </c>
      <c r="G99" s="61">
        <v>121</v>
      </c>
      <c r="H99" s="61">
        <v>88</v>
      </c>
      <c r="I99" s="39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</row>
    <row r="100" spans="2:75" s="8" customFormat="1" ht="15" customHeight="1">
      <c r="B100" s="45" t="s">
        <v>5</v>
      </c>
      <c r="C100" s="59"/>
      <c r="D100" s="60">
        <v>13</v>
      </c>
      <c r="E100" s="61">
        <v>15</v>
      </c>
      <c r="F100" s="61">
        <v>18</v>
      </c>
      <c r="G100" s="61">
        <v>13</v>
      </c>
      <c r="H100" s="61">
        <v>8</v>
      </c>
      <c r="I100" s="39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</row>
    <row r="101" spans="2:75" s="8" customFormat="1" ht="13.5" thickBot="1">
      <c r="B101" s="45" t="s">
        <v>4</v>
      </c>
      <c r="C101" s="56"/>
      <c r="D101" s="62">
        <v>3</v>
      </c>
      <c r="E101" s="63">
        <v>2</v>
      </c>
      <c r="F101" s="63">
        <v>2</v>
      </c>
      <c r="G101" s="63">
        <v>7</v>
      </c>
      <c r="H101" s="63">
        <v>2</v>
      </c>
      <c r="I101" s="39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</row>
    <row r="104" spans="2:76" ht="18.75" customHeight="1">
      <c r="B104" s="82" t="s">
        <v>32</v>
      </c>
      <c r="C104" s="82"/>
      <c r="D104" s="82"/>
      <c r="E104" s="82"/>
      <c r="F104" s="82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</row>
    <row r="105" spans="11:76" ht="12"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</row>
    <row r="106" spans="3:76" ht="12.75">
      <c r="C106" s="64">
        <v>19.31</v>
      </c>
      <c r="D106" s="49" t="s">
        <v>33</v>
      </c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</row>
    <row r="107" spans="3:76" ht="12.75">
      <c r="C107" s="68">
        <v>42.05</v>
      </c>
      <c r="D107" s="49" t="s">
        <v>34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</row>
  </sheetData>
  <sheetProtection/>
  <mergeCells count="15">
    <mergeCell ref="B104:F104"/>
    <mergeCell ref="B57:C57"/>
    <mergeCell ref="B90:F90"/>
    <mergeCell ref="I12:J12"/>
    <mergeCell ref="D57:E57"/>
    <mergeCell ref="F57:G57"/>
    <mergeCell ref="H57:I57"/>
    <mergeCell ref="J57:K57"/>
    <mergeCell ref="A2:I2"/>
    <mergeCell ref="A3:I3"/>
    <mergeCell ref="A10:I10"/>
    <mergeCell ref="A55:I55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scale="97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Katje Benoit</cp:lastModifiedBy>
  <cp:lastPrinted>2010-08-30T22:09:33Z</cp:lastPrinted>
  <dcterms:created xsi:type="dcterms:W3CDTF">1999-06-08T15:24:14Z</dcterms:created>
  <dcterms:modified xsi:type="dcterms:W3CDTF">2019-04-25T18:43:19Z</dcterms:modified>
  <cp:category/>
  <cp:version/>
  <cp:contentType/>
  <cp:contentStatus/>
</cp:coreProperties>
</file>