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1110" windowWidth="13590" windowHeight="11640" activeTab="0"/>
  </bookViews>
  <sheets>
    <sheet name="Retirement" sheetId="1" r:id="rId1"/>
  </sheets>
  <definedNames>
    <definedName name="_xlnm.Print_Area" localSheetId="0">'Retirement'!$A$1:$I$106</definedName>
  </definedNames>
  <calcPr fullCalcOnLoad="1"/>
</workbook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<sst xmlns="http://schemas.openxmlformats.org/spreadsheetml/2006/main" count="65" uniqueCount="38">
  <si>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</si>
  <si>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</si>
  <si>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</si>
  <si>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</si>
  <si>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</si>
  <si>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</si>
  <si>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</si>
  <si>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</si>
  <si>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</si>
  <si>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</si>
  <si>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</si>
  <si>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</si>
  <si>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</si>
  <si>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</si>
  <si>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</si>
  <si>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</si>
  <si>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</si>
  <si>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</si>
  <si>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</si>
  <si>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</si>
  <si>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</si>
  <si>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</si>
  <si>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</si>
  <si>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</si>
  <si>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</si>
  <si>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</si>
  <si>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</si>
  <si>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Retirement - Century Plaza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</si>
  <si>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</si>
  <si>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</si>
  <si>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</si>
  <si>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</si>
  <si>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</si>
  <si>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</si>
  <si>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</si>
  <si>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</si>
  <si>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YES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</si>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</sst>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1" fillId="0" borderId="0" xfId="59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8" fillId="0" borderId="12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8" fillId="0" borderId="19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167" fontId="4" fillId="0" borderId="23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3" fontId="17" fillId="0" borderId="26" xfId="42" applyNumberFormat="1" applyFont="1" applyBorder="1" applyAlignment="1">
      <alignment/>
    </xf>
    <xf numFmtId="167" fontId="17" fillId="0" borderId="27" xfId="5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7" fillId="0" borderId="28" xfId="0" applyFont="1" applyBorder="1" applyAlignment="1">
      <alignment/>
    </xf>
    <xf numFmtId="3" fontId="17" fillId="0" borderId="29" xfId="42" applyNumberFormat="1" applyFont="1" applyBorder="1" applyAlignment="1">
      <alignment/>
    </xf>
    <xf numFmtId="167" fontId="17" fillId="0" borderId="22" xfId="59" applyNumberFormat="1" applyFont="1" applyBorder="1" applyAlignment="1">
      <alignment/>
    </xf>
    <xf numFmtId="0" fontId="17" fillId="0" borderId="28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30" xfId="59" applyNumberFormat="1" applyFont="1" applyBorder="1" applyAlignment="1">
      <alignment/>
    </xf>
    <xf numFmtId="1" fontId="17" fillId="0" borderId="31" xfId="42" applyNumberFormat="1" applyFont="1" applyBorder="1" applyAlignment="1">
      <alignment horizontal="center"/>
    </xf>
    <xf numFmtId="1" fontId="17" fillId="0" borderId="32" xfId="59" applyNumberFormat="1" applyFont="1" applyBorder="1" applyAlignment="1">
      <alignment/>
    </xf>
    <xf numFmtId="1" fontId="17" fillId="0" borderId="33" xfId="42" applyNumberFormat="1" applyFont="1" applyBorder="1" applyAlignment="1">
      <alignment horizontal="center"/>
    </xf>
    <xf numFmtId="1" fontId="17" fillId="0" borderId="34" xfId="42" applyNumberFormat="1" applyFont="1" applyBorder="1" applyAlignment="1">
      <alignment horizontal="center"/>
    </xf>
    <xf numFmtId="171" fontId="17" fillId="0" borderId="32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3" fontId="17" fillId="0" borderId="23" xfId="0" applyNumberFormat="1" applyFont="1" applyBorder="1" applyAlignment="1">
      <alignment/>
    </xf>
    <xf numFmtId="167" fontId="17" fillId="0" borderId="35" xfId="59" applyNumberFormat="1" applyFont="1" applyBorder="1" applyAlignment="1">
      <alignment/>
    </xf>
    <xf numFmtId="167" fontId="18" fillId="0" borderId="23" xfId="59" applyNumberFormat="1" applyFont="1" applyBorder="1" applyAlignment="1">
      <alignment horizontal="center"/>
    </xf>
    <xf numFmtId="167" fontId="18" fillId="0" borderId="24" xfId="59" applyNumberFormat="1" applyFont="1" applyBorder="1" applyAlignment="1">
      <alignment horizontal="center"/>
    </xf>
    <xf numFmtId="171" fontId="17" fillId="0" borderId="30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0" fontId="13" fillId="0" borderId="0" xfId="0" applyFont="1" applyFill="1" applyAlignment="1">
      <alignment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  <xf numFmtId="167" fontId="18" fillId="0" borderId="39" xfId="59" applyNumberFormat="1" applyFont="1" applyBorder="1" applyAlignment="1">
      <alignment horizontal="center"/>
    </xf>
    <xf numFmtId="167" fontId="18" fillId="0" borderId="25" xfId="59" applyNumberFormat="1" applyFont="1" applyBorder="1" applyAlignment="1">
      <alignment horizontal="center"/>
    </xf>
    <xf numFmtId="167" fontId="18" fillId="0" borderId="15" xfId="59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1" fillId="0" borderId="42" xfId="0" applyFont="1" applyBorder="1" applyAlignment="1">
      <alignment/>
    </xf>
    <xf numFmtId="0" fontId="21" fillId="0" borderId="41" xfId="0" applyFont="1" applyBorder="1" applyAlignment="1">
      <alignment/>
    </xf>
    <xf numFmtId="167" fontId="18" fillId="0" borderId="0" xfId="59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975"/>
          <c:w val="0.8827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Retirement!$B$57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Retirement!$A$60:$A$68</c:f>
              <c:strCache/>
            </c:strRef>
          </c:cat>
          <c:val>
            <c:numRef>
              <c:f>Retirement!$C$60:$C$68</c:f>
              <c:numCache/>
            </c:numRef>
          </c:val>
        </c:ser>
        <c:ser>
          <c:idx val="2"/>
          <c:order val="1"/>
          <c:tx>
            <c:strRef>
              <c:f>Retirement!$D$57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Retirement!$A$60:$A$68</c:f>
              <c:strCache/>
            </c:strRef>
          </c:cat>
          <c:val>
            <c:numRef>
              <c:f>Retirement!$E$60:$E$68</c:f>
              <c:numCache/>
            </c:numRef>
          </c:val>
        </c:ser>
        <c:ser>
          <c:idx val="3"/>
          <c:order val="2"/>
          <c:tx>
            <c:strRef>
              <c:f>Retirement!$F$57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Retirement!$A$60:$A$68</c:f>
              <c:strCache/>
            </c:strRef>
          </c:cat>
          <c:val>
            <c:numRef>
              <c:f>Retirement!$G$60:$G$68</c:f>
              <c:numCache/>
            </c:numRef>
          </c:val>
        </c:ser>
        <c:ser>
          <c:idx val="4"/>
          <c:order val="3"/>
          <c:tx>
            <c:strRef>
              <c:f>Retirement!$H$57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Retirement!$A$60:$A$68</c:f>
              <c:strCache/>
            </c:strRef>
          </c:cat>
          <c:val>
            <c:numRef>
              <c:f>Retirement!$I$60:$I$68</c:f>
              <c:numCache/>
            </c:numRef>
          </c:val>
        </c:ser>
        <c:ser>
          <c:idx val="1"/>
          <c:order val="4"/>
          <c:tx>
            <c:strRef>
              <c:f>Retirement!$J$57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Retirement!$A$60:$A$68</c:f>
              <c:strCache/>
            </c:strRef>
          </c:cat>
          <c:val>
            <c:numRef>
              <c:f>Retirement!$K$60:$K$68</c:f>
              <c:numCache/>
            </c:numRef>
          </c:val>
        </c:ser>
        <c:axId val="64835883"/>
        <c:axId val="46652036"/>
      </c:barChart>
      <c:catAx>
        <c:axId val="6483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52036"/>
        <c:crosses val="autoZero"/>
        <c:auto val="1"/>
        <c:lblOffset val="100"/>
        <c:tickLblSkip val="1"/>
        <c:noMultiLvlLbl val="0"/>
      </c:catAx>
      <c:valAx>
        <c:axId val="46652036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835883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"/>
          <c:y val="0.9315"/>
          <c:w val="0.430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4"/>
          <c:w val="0.963"/>
          <c:h val="0.7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Retirement!$A$14:$A$22</c:f>
              <c:numCache/>
            </c:numRef>
          </c:cat>
          <c:val>
            <c:numRef>
              <c:f>Retirement!$B$14:$B$22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Retirement!$A$14:$A$22</c:f>
              <c:numCache/>
            </c:numRef>
          </c:cat>
          <c:val>
            <c:numRef>
              <c:f>Retirement!$C$14:$C$22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Retirement!$A$14:$A$22</c:f>
              <c:numCache/>
            </c:numRef>
          </c:cat>
          <c:val>
            <c:numRef>
              <c:f>Retirement!$I$14:$I$22</c:f>
              <c:numCache/>
            </c:numRef>
          </c:val>
          <c:smooth val="0"/>
        </c:ser>
        <c:marker val="1"/>
        <c:axId val="17215141"/>
        <c:axId val="20718542"/>
      </c:lineChart>
      <c:catAx>
        <c:axId val="1721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8542"/>
        <c:crosses val="autoZero"/>
        <c:auto val="1"/>
        <c:lblOffset val="100"/>
        <c:tickLblSkip val="1"/>
        <c:noMultiLvlLbl val="0"/>
      </c:catAx>
      <c:valAx>
        <c:axId val="2071854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1514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0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235"/>
          <c:w val="0.9595"/>
          <c:h val="0.63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Retirement!$A$14:$A$22</c:f>
              <c:numCache/>
            </c:numRef>
          </c:cat>
          <c:val>
            <c:numRef>
              <c:f>Retirement!$E$14:$E$22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Retirement!$A$14:$A$22</c:f>
              <c:numCache/>
            </c:numRef>
          </c:cat>
          <c:val>
            <c:numRef>
              <c:f>Retirement!$F$14:$F$22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Retirement!$A$14:$A$22</c:f>
              <c:numCache/>
            </c:numRef>
          </c:cat>
          <c:val>
            <c:numRef>
              <c:f>Retirement!$J$14:$J$22</c:f>
              <c:numCache/>
            </c:numRef>
          </c:val>
          <c:smooth val="0"/>
        </c:ser>
        <c:marker val="1"/>
        <c:axId val="52249151"/>
        <c:axId val="480312"/>
      </c:lineChart>
      <c:catAx>
        <c:axId val="52249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12"/>
        <c:crosses val="autoZero"/>
        <c:auto val="1"/>
        <c:lblOffset val="100"/>
        <c:tickLblSkip val="1"/>
        <c:noMultiLvlLbl val="0"/>
      </c:catAx>
      <c:valAx>
        <c:axId val="48031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4915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0.95375</cdr:x>
      <cdr:y>0.522</cdr:y>
    </cdr:from>
    <cdr:to>
      <cdr:x>0.9915</cdr:x>
      <cdr:y>0.74675</cdr:y>
    </cdr:to>
    <cdr:sp>
      <cdr:nvSpPr>
        <cdr:cNvPr id="1" name="AutoShape 10"/>
        <cdr:cNvSpPr>
          <a:spLocks/>
        </cdr:cNvSpPr>
      </cdr:nvSpPr>
      <cdr:spPr>
        <a:xfrm>
          <a:off x="7239000" y="1276350"/>
          <a:ext cx="285750" cy="5524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0.28275</cdr:y>
    </cdr:from>
    <cdr:to>
      <cdr:x>1</cdr:x>
      <cdr:y>0.49225</cdr:y>
    </cdr:to>
    <cdr:sp>
      <cdr:nvSpPr>
        <cdr:cNvPr id="1" name="AutoShape 14"/>
        <cdr:cNvSpPr>
          <a:spLocks/>
        </cdr:cNvSpPr>
      </cdr:nvSpPr>
      <cdr:spPr>
        <a:xfrm>
          <a:off x="5657850" y="619125"/>
          <a:ext cx="257175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0.32325</cdr:y>
    </cdr:from>
    <cdr:to>
      <cdr:x>1</cdr:x>
      <cdr:y>0.53</cdr:y>
    </cdr:to>
    <cdr:sp>
      <cdr:nvSpPr>
        <cdr:cNvPr id="1" name="AutoShape 1031"/>
        <cdr:cNvSpPr>
          <a:spLocks/>
        </cdr:cNvSpPr>
      </cdr:nvSpPr>
      <cdr:spPr>
        <a:xfrm>
          <a:off x="5657850" y="733425"/>
          <a:ext cx="26670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447675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0" y="11811000"/>
        <a:ext cx="75914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22</xdr:row>
      <xdr:rowOff>104775</xdr:rowOff>
    </xdr:from>
    <xdr:to>
      <xdr:col>6</xdr:col>
      <xdr:colOff>647700</xdr:colOff>
      <xdr:row>37</xdr:row>
      <xdr:rowOff>38100</xdr:rowOff>
    </xdr:to>
    <xdr:graphicFrame>
      <xdr:nvGraphicFramePr>
        <xdr:cNvPr id="2" name="Chart 2"/>
        <xdr:cNvGraphicFramePr/>
      </xdr:nvGraphicFramePr>
      <xdr:xfrm>
        <a:off x="104775" y="43243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38</xdr:row>
      <xdr:rowOff>28575</xdr:rowOff>
    </xdr:from>
    <xdr:to>
      <xdr:col>6</xdr:col>
      <xdr:colOff>609600</xdr:colOff>
      <xdr:row>53</xdr:row>
      <xdr:rowOff>28575</xdr:rowOff>
    </xdr:to>
    <xdr:graphicFrame>
      <xdr:nvGraphicFramePr>
        <xdr:cNvPr id="3" name="Chart 15"/>
        <xdr:cNvGraphicFramePr/>
      </xdr:nvGraphicFramePr>
      <xdr:xfrm>
        <a:off x="66675" y="66865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115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459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762000</xdr:colOff>
      <xdr:row>22</xdr:row>
      <xdr:rowOff>38100</xdr:rowOff>
    </xdr:from>
    <xdr:to>
      <xdr:col>8</xdr:col>
      <xdr:colOff>466725</xdr:colOff>
      <xdr:row>26</xdr:row>
      <xdr:rowOff>28575</xdr:rowOff>
    </xdr:to>
    <xdr:sp>
      <xdr:nvSpPr>
        <xdr:cNvPr id="5" name="AutoShape 40"/>
        <xdr:cNvSpPr>
          <a:spLocks/>
        </xdr:cNvSpPr>
      </xdr:nvSpPr>
      <xdr:spPr>
        <a:xfrm>
          <a:off x="6143625" y="4257675"/>
          <a:ext cx="1466850" cy="600075"/>
        </a:xfrm>
        <a:prstGeom prst="borderCallout1">
          <a:avLst>
            <a:gd name="adj1" fmla="val -277685"/>
            <a:gd name="adj2" fmla="val -23208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762000</xdr:colOff>
      <xdr:row>38</xdr:row>
      <xdr:rowOff>19050</xdr:rowOff>
    </xdr:from>
    <xdr:to>
      <xdr:col>8</xdr:col>
      <xdr:colOff>619125</xdr:colOff>
      <xdr:row>40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6143625" y="6677025"/>
          <a:ext cx="1619250" cy="361950"/>
        </a:xfrm>
        <a:prstGeom prst="borderCallout1">
          <a:avLst>
            <a:gd name="adj1" fmla="val -246124"/>
            <a:gd name="adj2" fmla="val -19620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171450</xdr:colOff>
      <xdr:row>84</xdr:row>
      <xdr:rowOff>57150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71450" y="140303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8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8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8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8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8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8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7" name="Text Box 8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8" name="Text Box 87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9" name="Text Box 88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75390625" style="4" customWidth="1"/>
    <col min="9" max="9" width="11.375" style="4" customWidth="1"/>
    <col min="10" max="11" width="11.375" style="5" customWidth="1"/>
    <col min="12" max="42" width="5.00390625" style="5" customWidth="1"/>
    <col min="43" max="53" width="5.00390625" style="4" customWidth="1"/>
    <col min="54" max="16384" width="11.375" style="4" customWidth="1"/>
  </cols>
  <sheetData>
    <row r="1" ht="15" customHeight="1"/>
    <row r="2" spans="1:10" ht="22.5">
      <c r="A2" s="74" t="s">
        <v>27</v>
      </c>
      <c r="B2" s="74"/>
      <c r="C2" s="74"/>
      <c r="D2" s="74"/>
      <c r="E2" s="74"/>
      <c r="F2" s="74"/>
      <c r="G2" s="74"/>
      <c r="H2" s="75"/>
      <c r="I2" s="75"/>
      <c r="J2" s="6"/>
    </row>
    <row r="3" spans="1:10" ht="15.75" customHeight="1">
      <c r="A3" s="76" t="s">
        <v>37</v>
      </c>
      <c r="B3" s="76"/>
      <c r="C3" s="76"/>
      <c r="D3" s="76"/>
      <c r="E3" s="76"/>
      <c r="F3" s="76"/>
      <c r="G3" s="76"/>
      <c r="H3" s="75"/>
      <c r="I3" s="75"/>
      <c r="J3" s="6"/>
    </row>
    <row r="4" ht="6.75" customHeight="1">
      <c r="F4" s="7"/>
    </row>
    <row r="5" ht="13.5" thickBot="1">
      <c r="F5" s="7"/>
    </row>
    <row r="6" spans="1:42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10" t="s">
        <v>15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0.7908</v>
      </c>
      <c r="J7" s="12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ht="15" customHeight="1">
      <c r="D8" s="3" t="s">
        <v>34</v>
      </c>
    </row>
    <row r="9" ht="15" customHeight="1">
      <c r="D9" s="3"/>
    </row>
    <row r="10" spans="1:9" ht="18.75">
      <c r="A10" s="77" t="s">
        <v>26</v>
      </c>
      <c r="B10" s="77"/>
      <c r="C10" s="77"/>
      <c r="D10" s="77"/>
      <c r="E10" s="77"/>
      <c r="F10" s="77"/>
      <c r="G10" s="77"/>
      <c r="H10" s="78"/>
      <c r="I10" s="78"/>
    </row>
    <row r="11" spans="1:8" ht="12" customHeight="1" thickBot="1">
      <c r="A11" s="80"/>
      <c r="B11" s="80"/>
      <c r="C11" s="80"/>
      <c r="D11" s="80"/>
      <c r="E11" s="80"/>
      <c r="F11" s="80"/>
      <c r="G11" s="80"/>
      <c r="H11" s="13"/>
    </row>
    <row r="12" spans="2:41" s="1" customFormat="1" ht="15.75" thickBot="1">
      <c r="B12" s="85" t="s">
        <v>10</v>
      </c>
      <c r="C12" s="86"/>
      <c r="D12" s="87"/>
      <c r="E12" s="85" t="s">
        <v>13</v>
      </c>
      <c r="F12" s="88"/>
      <c r="G12" s="89"/>
      <c r="H12" s="14" t="s">
        <v>21</v>
      </c>
      <c r="I12" s="84" t="s">
        <v>24</v>
      </c>
      <c r="J12" s="7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2">
        <v>2010</v>
      </c>
      <c r="B14" s="23">
        <v>0.6</v>
      </c>
      <c r="C14" s="24">
        <v>0.6829</v>
      </c>
      <c r="D14" s="25">
        <v>0.009</v>
      </c>
      <c r="E14" s="23">
        <v>0.6</v>
      </c>
      <c r="F14" s="24">
        <v>0.6775</v>
      </c>
      <c r="G14" s="25">
        <v>0.05</v>
      </c>
      <c r="H14" s="26" t="s">
        <v>25</v>
      </c>
      <c r="I14" s="64">
        <v>0.67</v>
      </c>
      <c r="J14" s="64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2">
        <v>2011</v>
      </c>
      <c r="B15" s="23">
        <v>0.6</v>
      </c>
      <c r="C15" s="24">
        <v>0.6583</v>
      </c>
      <c r="D15" s="25">
        <f aca="true" t="shared" si="0" ref="D15:D22">(C15-C14)/C14</f>
        <v>-0.03602284375457601</v>
      </c>
      <c r="E15" s="23">
        <v>0.6</v>
      </c>
      <c r="F15" s="24">
        <v>0.6419</v>
      </c>
      <c r="G15" s="25">
        <f aca="true" t="shared" si="1" ref="G15:G22">(F15-F14)/F14</f>
        <v>-0.05254612546125456</v>
      </c>
      <c r="H15" s="26" t="s">
        <v>25</v>
      </c>
      <c r="I15" s="64">
        <v>0.695</v>
      </c>
      <c r="J15" s="64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2">
        <v>2012</v>
      </c>
      <c r="B16" s="23">
        <v>0.6</v>
      </c>
      <c r="C16" s="24">
        <v>0.6554</v>
      </c>
      <c r="D16" s="25">
        <f t="shared" si="0"/>
        <v>-0.004405286343612356</v>
      </c>
      <c r="E16" s="23">
        <v>0.6</v>
      </c>
      <c r="F16" s="24">
        <v>0.6321</v>
      </c>
      <c r="G16" s="25">
        <f t="shared" si="1"/>
        <v>-0.015267175572519132</v>
      </c>
      <c r="H16" s="26" t="s">
        <v>25</v>
      </c>
      <c r="I16" s="64">
        <v>0.6939</v>
      </c>
      <c r="J16" s="64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2">
        <v>2013</v>
      </c>
      <c r="B17" s="23">
        <v>0.6</v>
      </c>
      <c r="C17" s="24">
        <v>0.6538</v>
      </c>
      <c r="D17" s="25">
        <f t="shared" si="0"/>
        <v>-0.002441257247482354</v>
      </c>
      <c r="E17" s="23">
        <v>0.6</v>
      </c>
      <c r="F17" s="24">
        <v>0.6055</v>
      </c>
      <c r="G17" s="25">
        <f t="shared" si="1"/>
        <v>-0.042081949058693176</v>
      </c>
      <c r="H17" s="26" t="s">
        <v>25</v>
      </c>
      <c r="I17" s="64">
        <v>0.7081</v>
      </c>
      <c r="J17" s="64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2">
        <v>2015</v>
      </c>
      <c r="B18" s="23">
        <v>0.6</v>
      </c>
      <c r="C18" s="24">
        <v>0.6226</v>
      </c>
      <c r="D18" s="25">
        <f t="shared" si="0"/>
        <v>-0.04772101560110126</v>
      </c>
      <c r="E18" s="23">
        <v>0.6</v>
      </c>
      <c r="F18" s="24">
        <v>0.5863</v>
      </c>
      <c r="G18" s="25">
        <f t="shared" si="1"/>
        <v>-0.03170933113129644</v>
      </c>
      <c r="H18" s="26" t="s">
        <v>36</v>
      </c>
      <c r="I18" s="64">
        <v>0.7083</v>
      </c>
      <c r="J18" s="64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0" customFormat="1" ht="15">
      <c r="A19" s="22">
        <v>2016</v>
      </c>
      <c r="B19" s="23">
        <v>0.6</v>
      </c>
      <c r="C19" s="24">
        <v>0.6139</v>
      </c>
      <c r="D19" s="25">
        <f t="shared" si="0"/>
        <v>-0.013973658849984003</v>
      </c>
      <c r="E19" s="23">
        <v>0.6</v>
      </c>
      <c r="F19" s="24">
        <v>0.5893</v>
      </c>
      <c r="G19" s="25">
        <f t="shared" si="1"/>
        <v>0.005116834385127072</v>
      </c>
      <c r="H19" s="26" t="s">
        <v>36</v>
      </c>
      <c r="I19" s="64">
        <v>0.7158</v>
      </c>
      <c r="J19" s="64">
        <v>0.6789</v>
      </c>
      <c r="K19" s="21"/>
      <c r="L19" s="21"/>
      <c r="M19" s="21"/>
      <c r="N19" s="21"/>
      <c r="O19" s="21"/>
      <c r="P19" s="21"/>
      <c r="Q19" s="21"/>
      <c r="R19" s="21"/>
      <c r="S19" s="29"/>
      <c r="T19" s="21"/>
      <c r="U19" s="21"/>
      <c r="V19" s="21"/>
      <c r="W19" s="29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1" customFormat="1" ht="15">
      <c r="A20" s="22">
        <v>2017</v>
      </c>
      <c r="B20" s="23">
        <v>0.6</v>
      </c>
      <c r="C20" s="24">
        <v>0.656</v>
      </c>
      <c r="D20" s="25">
        <f t="shared" si="0"/>
        <v>0.06857794429060111</v>
      </c>
      <c r="E20" s="23">
        <v>0.6</v>
      </c>
      <c r="F20" s="24">
        <v>0.614</v>
      </c>
      <c r="G20" s="25">
        <f t="shared" si="1"/>
        <v>0.04191413541489893</v>
      </c>
      <c r="H20" s="26" t="s">
        <v>25</v>
      </c>
      <c r="I20" s="64">
        <v>0.7517</v>
      </c>
      <c r="J20" s="64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4" ht="15.75" thickBot="1">
      <c r="A21" s="22">
        <v>2018</v>
      </c>
      <c r="B21" s="31">
        <v>0.6</v>
      </c>
      <c r="C21" s="32">
        <v>0.6328</v>
      </c>
      <c r="D21" s="66">
        <f t="shared" si="0"/>
        <v>-0.03536585365853658</v>
      </c>
      <c r="E21" s="67">
        <v>0.6</v>
      </c>
      <c r="F21" s="68">
        <v>0.5807</v>
      </c>
      <c r="G21" s="66">
        <f t="shared" si="1"/>
        <v>-0.05423452768729641</v>
      </c>
      <c r="H21" s="69" t="s">
        <v>36</v>
      </c>
      <c r="I21" s="64">
        <v>0.7593</v>
      </c>
      <c r="J21" s="64">
        <v>0.7154</v>
      </c>
      <c r="T21" s="35"/>
      <c r="X21" s="35"/>
    </row>
    <row r="22" spans="1:25" ht="15" thickBot="1">
      <c r="A22" s="28">
        <v>2019</v>
      </c>
      <c r="B22" s="61">
        <v>0.6</v>
      </c>
      <c r="C22" s="62">
        <v>0.6352</v>
      </c>
      <c r="D22" s="71">
        <f t="shared" si="0"/>
        <v>0.003792667509481602</v>
      </c>
      <c r="E22" s="72">
        <v>0.6</v>
      </c>
      <c r="F22" s="73">
        <v>0.429</v>
      </c>
      <c r="G22" s="70">
        <f t="shared" si="1"/>
        <v>-0.26123643878078184</v>
      </c>
      <c r="H22" s="17" t="s">
        <v>25</v>
      </c>
      <c r="I22" s="90">
        <v>0.7365</v>
      </c>
      <c r="J22" s="90">
        <v>0.6923</v>
      </c>
      <c r="T22" s="33"/>
      <c r="U22" s="34"/>
      <c r="X22" s="33"/>
      <c r="Y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12:25" ht="12">
      <c r="L26" s="65"/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9" t="s">
        <v>23</v>
      </c>
      <c r="B55" s="79"/>
      <c r="C55" s="79"/>
      <c r="D55" s="79"/>
      <c r="E55" s="79"/>
      <c r="F55" s="79"/>
      <c r="G55" s="79"/>
      <c r="H55" s="78"/>
      <c r="I55" s="78"/>
    </row>
    <row r="56" ht="12.75" thickBot="1"/>
    <row r="57" spans="2:40" s="7" customFormat="1" ht="13.5" customHeight="1" thickBot="1">
      <c r="B57" s="81">
        <v>2015</v>
      </c>
      <c r="C57" s="82"/>
      <c r="D57" s="81">
        <v>2016</v>
      </c>
      <c r="E57" s="82"/>
      <c r="F57" s="81">
        <v>2017</v>
      </c>
      <c r="G57" s="82"/>
      <c r="H57" s="81">
        <v>2018</v>
      </c>
      <c r="I57" s="82"/>
      <c r="J57" s="81">
        <v>2019</v>
      </c>
      <c r="K57" s="82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s="7" customFormat="1" ht="13.5" thickBot="1">
      <c r="A58" s="58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</row>
    <row r="59" spans="1:40" s="7" customFormat="1" ht="12.75">
      <c r="A59" s="41" t="s">
        <v>0</v>
      </c>
      <c r="B59" s="38">
        <v>692</v>
      </c>
      <c r="C59" s="39">
        <f>B59/B69</f>
        <v>0.6225820962663068</v>
      </c>
      <c r="D59" s="38">
        <v>657.5</v>
      </c>
      <c r="E59" s="39">
        <f>D59/D69</f>
        <v>0.6139122315592904</v>
      </c>
      <c r="F59" s="38">
        <v>723.5</v>
      </c>
      <c r="G59" s="39">
        <f>F59/F69</f>
        <v>0.6341595961012552</v>
      </c>
      <c r="H59" s="38">
        <v>599.22</v>
      </c>
      <c r="I59" s="39">
        <f>H59/H69</f>
        <v>0.6327560718057023</v>
      </c>
      <c r="J59" s="38">
        <v>747.3</v>
      </c>
      <c r="K59" s="39">
        <v>0.6352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</row>
    <row r="60" spans="1:40" s="7" customFormat="1" ht="12.75">
      <c r="A60" s="41" t="s">
        <v>20</v>
      </c>
      <c r="B60" s="42">
        <v>42.5</v>
      </c>
      <c r="C60" s="43">
        <f>B60/B69</f>
        <v>0.038236617183985605</v>
      </c>
      <c r="D60" s="42">
        <v>52</v>
      </c>
      <c r="E60" s="43">
        <f>D60/D69</f>
        <v>0.04855275443510738</v>
      </c>
      <c r="F60" s="42">
        <v>10.88</v>
      </c>
      <c r="G60" s="43">
        <f>F60/F69</f>
        <v>0.009536498141785288</v>
      </c>
      <c r="H60" s="42">
        <v>36.779999999999994</v>
      </c>
      <c r="I60" s="43">
        <f>H60/H69</f>
        <v>0.03883843717001055</v>
      </c>
      <c r="J60" s="42">
        <v>50.7</v>
      </c>
      <c r="K60" s="43">
        <v>0.0431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</row>
    <row r="61" spans="1:40" s="7" customFormat="1" ht="12.75">
      <c r="A61" s="41" t="s">
        <v>3</v>
      </c>
      <c r="B61" s="42">
        <v>2</v>
      </c>
      <c r="C61" s="43">
        <f>B61/B69</f>
        <v>0.001799370220422852</v>
      </c>
      <c r="D61" s="42">
        <v>5</v>
      </c>
      <c r="E61" s="43">
        <f>D61/D69</f>
        <v>0.004668534080298786</v>
      </c>
      <c r="F61" s="42">
        <v>13</v>
      </c>
      <c r="G61" s="43">
        <f>F61/F69</f>
        <v>0.011394712853236098</v>
      </c>
      <c r="H61" s="42">
        <v>9</v>
      </c>
      <c r="I61" s="43">
        <f>H61/H69</f>
        <v>0.009503695881731784</v>
      </c>
      <c r="J61" s="42">
        <v>5</v>
      </c>
      <c r="K61" s="43">
        <v>0.0042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</row>
    <row r="62" spans="1:40" s="7" customFormat="1" ht="12.75">
      <c r="A62" s="41" t="s">
        <v>1</v>
      </c>
      <c r="B62" s="42">
        <v>36</v>
      </c>
      <c r="C62" s="43">
        <f>B62/B69</f>
        <v>0.032388663967611336</v>
      </c>
      <c r="D62" s="42">
        <v>30</v>
      </c>
      <c r="E62" s="43">
        <f>D62/D69</f>
        <v>0.028011204481792718</v>
      </c>
      <c r="F62" s="42">
        <v>55</v>
      </c>
      <c r="G62" s="43">
        <f>F62/F69</f>
        <v>0.04820840053292195</v>
      </c>
      <c r="H62" s="42">
        <v>33</v>
      </c>
      <c r="I62" s="43">
        <f>H62/H69</f>
        <v>0.03484688489968321</v>
      </c>
      <c r="J62" s="42">
        <v>30</v>
      </c>
      <c r="K62" s="43">
        <v>0.0255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</row>
    <row r="63" spans="1:40" s="7" customFormat="1" ht="12.75">
      <c r="A63" s="41" t="s">
        <v>2</v>
      </c>
      <c r="B63" s="42">
        <v>191</v>
      </c>
      <c r="C63" s="43">
        <f>B63/B69</f>
        <v>0.17183985605038238</v>
      </c>
      <c r="D63" s="42">
        <v>180</v>
      </c>
      <c r="E63" s="43">
        <f>D63/D69</f>
        <v>0.16806722689075632</v>
      </c>
      <c r="F63" s="42">
        <v>169</v>
      </c>
      <c r="G63" s="43">
        <f>F63/F69</f>
        <v>0.14813126709206925</v>
      </c>
      <c r="H63" s="42">
        <v>112</v>
      </c>
      <c r="I63" s="43">
        <f>H63/H69</f>
        <v>0.11826821541710665</v>
      </c>
      <c r="J63" s="42">
        <v>119</v>
      </c>
      <c r="K63" s="43">
        <v>0.1011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</row>
    <row r="64" spans="1:40" s="7" customFormat="1" ht="12.75" customHeight="1">
      <c r="A64" s="44" t="s">
        <v>16</v>
      </c>
      <c r="B64" s="42">
        <v>22.5</v>
      </c>
      <c r="C64" s="43">
        <f>B64/B69</f>
        <v>0.020242914979757085</v>
      </c>
      <c r="D64" s="42">
        <v>22</v>
      </c>
      <c r="E64" s="43">
        <f>D64/D69</f>
        <v>0.02054154995331466</v>
      </c>
      <c r="F64" s="42">
        <v>26.5</v>
      </c>
      <c r="G64" s="43">
        <f>F64/F69</f>
        <v>0.02322768389313512</v>
      </c>
      <c r="H64" s="42"/>
      <c r="I64" s="43">
        <f>H64/H69</f>
        <v>0</v>
      </c>
      <c r="J64" s="42">
        <v>36.5</v>
      </c>
      <c r="K64" s="43">
        <v>0.031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</row>
    <row r="65" spans="1:40" s="7" customFormat="1" ht="12.75">
      <c r="A65" s="41" t="s">
        <v>29</v>
      </c>
      <c r="B65" s="42">
        <v>45</v>
      </c>
      <c r="C65" s="43">
        <f>B65/B69</f>
        <v>0.04048582995951417</v>
      </c>
      <c r="D65" s="42">
        <v>40.5</v>
      </c>
      <c r="E65" s="43">
        <f>D65/D69</f>
        <v>0.037815126050420166</v>
      </c>
      <c r="F65" s="42">
        <v>48</v>
      </c>
      <c r="G65" s="43">
        <f>F65/F69</f>
        <v>0.042072785919640976</v>
      </c>
      <c r="H65" s="42">
        <v>44</v>
      </c>
      <c r="I65" s="43">
        <f>H65/H69</f>
        <v>0.046462513199577615</v>
      </c>
      <c r="J65" s="42">
        <v>55</v>
      </c>
      <c r="K65" s="43">
        <v>0.0467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</row>
    <row r="66" spans="1:40" s="7" customFormat="1" ht="12.75">
      <c r="A66" s="41" t="s">
        <v>28</v>
      </c>
      <c r="B66" s="42">
        <v>66</v>
      </c>
      <c r="C66" s="43">
        <f>B66/B69</f>
        <v>0.059379217273954114</v>
      </c>
      <c r="D66" s="42">
        <v>73</v>
      </c>
      <c r="E66" s="43">
        <f>D66/D69</f>
        <v>0.06816059757236227</v>
      </c>
      <c r="F66" s="42">
        <v>85</v>
      </c>
      <c r="G66" s="43">
        <f>F66/F69</f>
        <v>0.07450389173269756</v>
      </c>
      <c r="H66" s="42">
        <v>100</v>
      </c>
      <c r="I66" s="43">
        <f>H66/H69</f>
        <v>0.10559662090813093</v>
      </c>
      <c r="J66" s="42">
        <v>119</v>
      </c>
      <c r="K66" s="43">
        <v>0.1011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0" s="7" customFormat="1" ht="12.75">
      <c r="A67" s="41" t="s">
        <v>5</v>
      </c>
      <c r="B67" s="42">
        <v>5</v>
      </c>
      <c r="C67" s="43">
        <f>B67/B69</f>
        <v>0.00449842555105713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1</v>
      </c>
      <c r="I67" s="43">
        <f>H67/H69</f>
        <v>0.0010559662090813093</v>
      </c>
      <c r="J67" s="42">
        <v>1</v>
      </c>
      <c r="K67" s="43">
        <v>0.0008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</row>
    <row r="68" spans="1:40" s="7" customFormat="1" ht="12.75">
      <c r="A68" s="41" t="s">
        <v>4</v>
      </c>
      <c r="B68" s="42">
        <v>9.5</v>
      </c>
      <c r="C68" s="43">
        <f>B68/B69</f>
        <v>0.008547008547008548</v>
      </c>
      <c r="D68" s="42">
        <v>11</v>
      </c>
      <c r="E68" s="43">
        <f>D68/D69</f>
        <v>0.01027077497665733</v>
      </c>
      <c r="F68" s="42">
        <v>10</v>
      </c>
      <c r="G68" s="43">
        <f>F68/F69</f>
        <v>0.008765163733258537</v>
      </c>
      <c r="H68" s="42">
        <v>12</v>
      </c>
      <c r="I68" s="43">
        <f>H68/H69</f>
        <v>0.012671594508975714</v>
      </c>
      <c r="J68" s="42">
        <v>13</v>
      </c>
      <c r="K68" s="43">
        <v>0.011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</row>
    <row r="69" spans="1:40" s="7" customFormat="1" ht="13.5" thickBot="1">
      <c r="A69" s="41" t="s">
        <v>6</v>
      </c>
      <c r="B69" s="59">
        <f aca="true" t="shared" si="2" ref="B69:I69">SUM(B59:B68)</f>
        <v>1111.5</v>
      </c>
      <c r="C69" s="60">
        <f t="shared" si="2"/>
        <v>1.0000000000000002</v>
      </c>
      <c r="D69" s="59">
        <f t="shared" si="2"/>
        <v>1071</v>
      </c>
      <c r="E69" s="60">
        <f t="shared" si="2"/>
        <v>1</v>
      </c>
      <c r="F69" s="59">
        <f t="shared" si="2"/>
        <v>1140.88</v>
      </c>
      <c r="G69" s="60">
        <f t="shared" si="2"/>
        <v>1</v>
      </c>
      <c r="H69" s="59">
        <f t="shared" si="2"/>
        <v>947</v>
      </c>
      <c r="I69" s="60">
        <f t="shared" si="2"/>
        <v>1.0000000000000002</v>
      </c>
      <c r="J69" s="59">
        <v>1176.5</v>
      </c>
      <c r="K69" s="60">
        <f>SUM(K59:K68)</f>
        <v>0.9996999999999999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</row>
    <row r="70" spans="1:42" s="7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74" spans="1:42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</row>
    <row r="75" spans="1:42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</row>
    <row r="85" ht="12"/>
    <row r="86" ht="12"/>
    <row r="89" spans="1:42" ht="40.5" customHeight="1">
      <c r="A89" s="49"/>
      <c r="B89" s="83" t="s">
        <v>30</v>
      </c>
      <c r="C89" s="83"/>
      <c r="D89" s="83"/>
      <c r="E89" s="83"/>
      <c r="F89" s="83"/>
      <c r="G89" s="49"/>
      <c r="H89" s="50"/>
      <c r="I89" s="50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2:42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3:42" ht="13.5" thickBot="1">
      <c r="C91" s="7"/>
      <c r="D91" s="51">
        <v>2015</v>
      </c>
      <c r="E91" s="51">
        <v>2016</v>
      </c>
      <c r="F91" s="51">
        <v>2017</v>
      </c>
      <c r="G91" s="51">
        <v>2018</v>
      </c>
      <c r="H91" s="51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2:41" s="7" customFormat="1" ht="12.75">
      <c r="B92" s="41" t="s">
        <v>20</v>
      </c>
      <c r="C92" s="52"/>
      <c r="D92" s="53">
        <v>29</v>
      </c>
      <c r="E92" s="53">
        <v>24</v>
      </c>
      <c r="F92" s="53">
        <v>29</v>
      </c>
      <c r="G92" s="53">
        <v>24</v>
      </c>
      <c r="H92" s="53">
        <v>28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</row>
    <row r="93" spans="2:41" s="7" customFormat="1" ht="12.75">
      <c r="B93" s="41" t="s">
        <v>3</v>
      </c>
      <c r="C93" s="54"/>
      <c r="D93" s="55">
        <v>16</v>
      </c>
      <c r="E93" s="55">
        <v>16</v>
      </c>
      <c r="F93" s="55">
        <v>14</v>
      </c>
      <c r="G93" s="55">
        <v>15</v>
      </c>
      <c r="H93" s="55">
        <v>16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</row>
    <row r="94" spans="2:41" s="7" customFormat="1" ht="12.75">
      <c r="B94" s="41" t="s">
        <v>1</v>
      </c>
      <c r="C94" s="54"/>
      <c r="D94" s="55">
        <v>22</v>
      </c>
      <c r="E94" s="55">
        <v>26</v>
      </c>
      <c r="F94" s="55">
        <v>20</v>
      </c>
      <c r="G94" s="55">
        <v>36</v>
      </c>
      <c r="H94" s="55">
        <v>38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</row>
    <row r="95" spans="2:41" s="7" customFormat="1" ht="12.75">
      <c r="B95" s="41" t="s">
        <v>2</v>
      </c>
      <c r="C95" s="54"/>
      <c r="D95" s="55">
        <v>40</v>
      </c>
      <c r="E95" s="55">
        <v>33</v>
      </c>
      <c r="F95" s="55">
        <v>28</v>
      </c>
      <c r="G95" s="55">
        <v>29</v>
      </c>
      <c r="H95" s="55">
        <v>31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</row>
    <row r="96" spans="2:41" s="7" customFormat="1" ht="12.75" customHeight="1">
      <c r="B96" s="44" t="s">
        <v>16</v>
      </c>
      <c r="C96" s="54"/>
      <c r="D96" s="55">
        <v>81</v>
      </c>
      <c r="E96" s="55">
        <v>75</v>
      </c>
      <c r="F96" s="55">
        <v>80</v>
      </c>
      <c r="G96" s="55">
        <v>66</v>
      </c>
      <c r="H96" s="55">
        <v>86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</row>
    <row r="97" spans="2:41" s="7" customFormat="1" ht="12.75" customHeight="1">
      <c r="B97" s="44" t="s">
        <v>29</v>
      </c>
      <c r="C97" s="54"/>
      <c r="D97" s="55">
        <v>60</v>
      </c>
      <c r="E97" s="55">
        <v>54</v>
      </c>
      <c r="F97" s="55">
        <v>47</v>
      </c>
      <c r="G97" s="55"/>
      <c r="H97" s="55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</row>
    <row r="98" spans="2:41" s="7" customFormat="1" ht="15" customHeight="1">
      <c r="B98" s="41" t="s">
        <v>28</v>
      </c>
      <c r="C98" s="54"/>
      <c r="D98" s="55">
        <v>151</v>
      </c>
      <c r="E98" s="55">
        <v>151</v>
      </c>
      <c r="F98" s="55">
        <v>153</v>
      </c>
      <c r="G98" s="55">
        <v>116</v>
      </c>
      <c r="H98" s="55">
        <v>137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</row>
    <row r="99" spans="2:41" s="7" customFormat="1" ht="15" customHeight="1">
      <c r="B99" s="41" t="s">
        <v>5</v>
      </c>
      <c r="C99" s="54"/>
      <c r="D99" s="55">
        <v>19</v>
      </c>
      <c r="E99" s="55">
        <v>8</v>
      </c>
      <c r="F99" s="55">
        <v>0</v>
      </c>
      <c r="G99" s="55">
        <v>15</v>
      </c>
      <c r="H99" s="55">
        <v>8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</row>
    <row r="100" spans="2:41" s="7" customFormat="1" ht="13.5" thickBot="1">
      <c r="B100" s="41" t="s">
        <v>4</v>
      </c>
      <c r="C100" s="52"/>
      <c r="D100" s="56">
        <v>5</v>
      </c>
      <c r="E100" s="56">
        <v>5</v>
      </c>
      <c r="F100" s="56">
        <v>10</v>
      </c>
      <c r="G100" s="56">
        <v>7</v>
      </c>
      <c r="H100" s="56">
        <v>5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</row>
    <row r="103" spans="2:63" ht="18.75" customHeight="1">
      <c r="B103" s="83" t="s">
        <v>31</v>
      </c>
      <c r="C103" s="83"/>
      <c r="D103" s="83"/>
      <c r="E103" s="83"/>
      <c r="F103" s="83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43:63" ht="12"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57">
        <v>29.37</v>
      </c>
      <c r="D105" s="45" t="s">
        <v>32</v>
      </c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3">
        <v>40.79</v>
      </c>
      <c r="D106" s="45" t="s">
        <v>33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17" ht="12"/>
  </sheetData>
  <sheetProtection/>
  <mergeCells count="15">
    <mergeCell ref="B103:F103"/>
    <mergeCell ref="I12:J12"/>
    <mergeCell ref="D57:E57"/>
    <mergeCell ref="B89:F89"/>
    <mergeCell ref="B12:D12"/>
    <mergeCell ref="E12:G12"/>
    <mergeCell ref="F57:G57"/>
    <mergeCell ref="H57:I57"/>
    <mergeCell ref="J57:K57"/>
    <mergeCell ref="A2:I2"/>
    <mergeCell ref="A3:I3"/>
    <mergeCell ref="A10:I10"/>
    <mergeCell ref="A55:I55"/>
    <mergeCell ref="A11:G11"/>
    <mergeCell ref="B57:C57"/>
  </mergeCells>
  <printOptions horizontalCentered="1"/>
  <pageMargins left="0.76" right="0.41" top="0.68" bottom="0.5" header="0.5" footer="0"/>
  <pageSetup orientation="portrait" scale="98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2011-10-14T21:53:01Z</cp:lastPrinted>
  <dcterms:created xsi:type="dcterms:W3CDTF">1999-06-08T15:24:14Z</dcterms:created>
  <dcterms:modified xsi:type="dcterms:W3CDTF">2019-04-25T18:49:04Z</dcterms:modified>
  <cp:category/>
  <cp:version/>
  <cp:contentType/>
  <cp:contentStatus/>
</cp:coreProperties>
</file>