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Retirement" sheetId="1" r:id="rId1"/>
  </sheets>
  <definedNames>
    <definedName name="_xlnm.Print_Area" localSheetId="0">'Retirement'!$A$1:$I$107</definedName>
    <definedName name="solver_typ" localSheetId="0" hidden="1">2</definedName>
    <definedName name="solver_ver" localSheetId="0" hidden="1">17</definedName>
  </definedNames>
  <calcPr fullCalcOnLoad="1"/>
</workbook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<sst xmlns="http://schemas.openxmlformats.org/spreadsheetml/2006/main" count="66" uniqueCount="38">
  <si>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</si>
  <si>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</si>
  <si>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</si>
  <si>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</si>
  <si>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</si>
  <si>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</si>
  <si>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</si>
  <si>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</si>
  <si>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</si>
  <si>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</si>
  <si>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</si>
  <si>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</si>
  <si>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</si>
  <si>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</si>
  <si>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</si>
  <si>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</si>
  <si>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</si>
  <si>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</si>
  <si>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</si>
  <si>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</si>
  <si>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</si>
  <si>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</si>
  <si>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</si>
  <si>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</si>
  <si>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</si>
  <si>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</si>
  <si>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</si>
  <si>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Retirement - Century Plaza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</si>
  <si>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</si>
  <si>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</si>
  <si>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</si>
  <si>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</si>
  <si>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</si>
  <si>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</si>
  <si>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</si>
  <si>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</si>
  <si>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YES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</si>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</sst>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8.7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1" fillId="0" borderId="0" xfId="59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18" fillId="0" borderId="0" xfId="0" applyFont="1" applyAlignment="1">
      <alignment/>
    </xf>
    <xf numFmtId="167" fontId="4" fillId="0" borderId="23" xfId="59" applyNumberFormat="1" applyFont="1" applyBorder="1" applyAlignment="1">
      <alignment horizontal="center"/>
    </xf>
    <xf numFmtId="167" fontId="4" fillId="0" borderId="24" xfId="59" applyNumberFormat="1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3" fontId="17" fillId="0" borderId="26" xfId="42" applyNumberFormat="1" applyFont="1" applyBorder="1" applyAlignment="1">
      <alignment/>
    </xf>
    <xf numFmtId="167" fontId="17" fillId="0" borderId="27" xfId="59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0" fontId="17" fillId="0" borderId="28" xfId="0" applyFont="1" applyBorder="1" applyAlignment="1">
      <alignment/>
    </xf>
    <xf numFmtId="3" fontId="17" fillId="0" borderId="29" xfId="42" applyNumberFormat="1" applyFont="1" applyBorder="1" applyAlignment="1">
      <alignment/>
    </xf>
    <xf numFmtId="167" fontId="17" fillId="0" borderId="22" xfId="59" applyNumberFormat="1" applyFont="1" applyBorder="1" applyAlignment="1">
      <alignment/>
    </xf>
    <xf numFmtId="0" fontId="17" fillId="0" borderId="28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30" xfId="59" applyNumberFormat="1" applyFont="1" applyBorder="1" applyAlignment="1">
      <alignment/>
    </xf>
    <xf numFmtId="1" fontId="17" fillId="0" borderId="31" xfId="42" applyNumberFormat="1" applyFont="1" applyBorder="1" applyAlignment="1">
      <alignment horizontal="center"/>
    </xf>
    <xf numFmtId="1" fontId="17" fillId="0" borderId="32" xfId="59" applyNumberFormat="1" applyFont="1" applyBorder="1" applyAlignment="1">
      <alignment/>
    </xf>
    <xf numFmtId="1" fontId="17" fillId="0" borderId="33" xfId="42" applyNumberFormat="1" applyFont="1" applyBorder="1" applyAlignment="1">
      <alignment horizontal="center"/>
    </xf>
    <xf numFmtId="1" fontId="17" fillId="0" borderId="34" xfId="42" applyNumberFormat="1" applyFont="1" applyBorder="1" applyAlignment="1">
      <alignment horizontal="center"/>
    </xf>
    <xf numFmtId="171" fontId="17" fillId="0" borderId="32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3" fontId="17" fillId="0" borderId="23" xfId="0" applyNumberFormat="1" applyFont="1" applyBorder="1" applyAlignment="1">
      <alignment/>
    </xf>
    <xf numFmtId="167" fontId="17" fillId="0" borderId="35" xfId="59" applyNumberFormat="1" applyFont="1" applyBorder="1" applyAlignment="1">
      <alignment/>
    </xf>
    <xf numFmtId="167" fontId="18" fillId="0" borderId="23" xfId="59" applyNumberFormat="1" applyFont="1" applyBorder="1" applyAlignment="1">
      <alignment horizontal="center"/>
    </xf>
    <xf numFmtId="167" fontId="18" fillId="0" borderId="24" xfId="59" applyNumberFormat="1" applyFont="1" applyBorder="1" applyAlignment="1">
      <alignment horizontal="center"/>
    </xf>
    <xf numFmtId="171" fontId="17" fillId="0" borderId="30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0" fontId="13" fillId="0" borderId="0" xfId="0" applyFont="1" applyFill="1" applyAlignment="1">
      <alignment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67" fontId="18" fillId="0" borderId="16" xfId="59" applyNumberFormat="1" applyFont="1" applyBorder="1" applyAlignment="1">
      <alignment horizontal="center"/>
    </xf>
    <xf numFmtId="167" fontId="18" fillId="0" borderId="39" xfId="59" applyNumberFormat="1" applyFont="1" applyBorder="1" applyAlignment="1">
      <alignment horizontal="center"/>
    </xf>
    <xf numFmtId="167" fontId="18" fillId="0" borderId="25" xfId="59" applyNumberFormat="1" applyFont="1" applyBorder="1" applyAlignment="1">
      <alignment horizontal="center"/>
    </xf>
    <xf numFmtId="167" fontId="18" fillId="0" borderId="15" xfId="59" applyNumberFormat="1" applyFont="1" applyBorder="1" applyAlignment="1">
      <alignment horizontal="center"/>
    </xf>
    <xf numFmtId="167" fontId="18" fillId="0" borderId="0" xfId="59" applyNumberFormat="1" applyFont="1" applyAlignment="1">
      <alignment horizontal="center"/>
    </xf>
    <xf numFmtId="10" fontId="18" fillId="0" borderId="12" xfId="0" applyNumberFormat="1" applyFont="1" applyBorder="1" applyAlignment="1">
      <alignment/>
    </xf>
    <xf numFmtId="0" fontId="4" fillId="0" borderId="40" xfId="0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9" fontId="4" fillId="0" borderId="47" xfId="59" applyFont="1" applyBorder="1" applyAlignment="1">
      <alignment/>
    </xf>
    <xf numFmtId="0" fontId="17" fillId="0" borderId="46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21" fillId="0" borderId="49" xfId="0" applyFont="1" applyBorder="1" applyAlignment="1">
      <alignment/>
    </xf>
    <xf numFmtId="0" fontId="21" fillId="0" borderId="4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975"/>
          <c:w val="0.88275"/>
          <c:h val="0.75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Retirement!$B$58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Retirement!$A$61:$A$69</c:f>
              <c:strCache/>
            </c:strRef>
          </c:cat>
          <c:val>
            <c:numRef>
              <c:f>Retirement!$C$61:$C$69</c:f>
              <c:numCache/>
            </c:numRef>
          </c:val>
        </c:ser>
        <c:ser>
          <c:idx val="3"/>
          <c:order val="1"/>
          <c:tx>
            <c:strRef>
              <c:f>Retirement!$D$58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Retirement!$A$61:$A$69</c:f>
              <c:strCache/>
            </c:strRef>
          </c:cat>
          <c:val>
            <c:numRef>
              <c:f>Retirement!$E$61:$E$69</c:f>
              <c:numCache/>
            </c:numRef>
          </c:val>
        </c:ser>
        <c:ser>
          <c:idx val="4"/>
          <c:order val="2"/>
          <c:tx>
            <c:strRef>
              <c:f>Retirement!$F$58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Retirement!$A$61:$A$69</c:f>
              <c:strCache/>
            </c:strRef>
          </c:cat>
          <c:val>
            <c:numRef>
              <c:f>Retirement!$G$61:$G$69</c:f>
              <c:numCache/>
            </c:numRef>
          </c:val>
        </c:ser>
        <c:ser>
          <c:idx val="1"/>
          <c:order val="3"/>
          <c:tx>
            <c:strRef>
              <c:f>Retirement!$H$58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Retirement!$A$61:$A$69</c:f>
              <c:strCache/>
            </c:strRef>
          </c:cat>
          <c:val>
            <c:numRef>
              <c:f>Retirement!$I$61:$I$69</c:f>
              <c:numCache/>
            </c:numRef>
          </c:val>
        </c:ser>
        <c:ser>
          <c:idx val="5"/>
          <c:order val="4"/>
          <c:tx>
            <c:strRef>
              <c:f>Retirement!$J$58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Retirement!$K$61:$K$69</c:f>
              <c:numCache/>
            </c:numRef>
          </c:val>
        </c:ser>
        <c:axId val="60992454"/>
        <c:axId val="12061175"/>
      </c:barChart>
      <c:catAx>
        <c:axId val="6099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61175"/>
        <c:crosses val="autoZero"/>
        <c:auto val="1"/>
        <c:lblOffset val="100"/>
        <c:tickLblSkip val="1"/>
        <c:noMultiLvlLbl val="0"/>
      </c:catAx>
      <c:valAx>
        <c:axId val="12061175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992454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"/>
          <c:y val="0.9315"/>
          <c:w val="0.053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4"/>
          <c:w val="0.963"/>
          <c:h val="0.73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Retirement!$A$14:$A$23</c:f>
              <c:numCache/>
            </c:numRef>
          </c:cat>
          <c:val>
            <c:numRef>
              <c:f>Retirement!$B$14:$B$23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Retirement!$A$14:$A$23</c:f>
              <c:numCache/>
            </c:numRef>
          </c:cat>
          <c:val>
            <c:numRef>
              <c:f>Retirement!$C$14:$C$23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Retirement!$A$14:$A$23</c:f>
              <c:numCache/>
            </c:numRef>
          </c:cat>
          <c:val>
            <c:numRef>
              <c:f>Retirement!$I$14:$I$23</c:f>
              <c:numCache/>
            </c:numRef>
          </c:val>
          <c:smooth val="0"/>
        </c:ser>
        <c:marker val="1"/>
        <c:axId val="41441712"/>
        <c:axId val="37431089"/>
      </c:lineChart>
      <c:catAx>
        <c:axId val="4144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1089"/>
        <c:crosses val="autoZero"/>
        <c:auto val="1"/>
        <c:lblOffset val="100"/>
        <c:tickLblSkip val="1"/>
        <c:noMultiLvlLbl val="0"/>
      </c:catAx>
      <c:valAx>
        <c:axId val="3743108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171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0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235"/>
          <c:w val="0.9595"/>
          <c:h val="0.63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Retirement!$A$14:$A$23</c:f>
              <c:numCache/>
            </c:numRef>
          </c:cat>
          <c:val>
            <c:numRef>
              <c:f>Retirement!$E$14:$E$23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Retirement!$A$14:$A$23</c:f>
              <c:numCache/>
            </c:numRef>
          </c:cat>
          <c:val>
            <c:numRef>
              <c:f>Retirement!$F$14:$F$23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Retirement!$A$14:$A$23</c:f>
              <c:numCache/>
            </c:numRef>
          </c:cat>
          <c:val>
            <c:numRef>
              <c:f>Retirement!$J$14:$J$23</c:f>
              <c:numCache/>
            </c:numRef>
          </c:val>
          <c:smooth val="0"/>
        </c:ser>
        <c:marker val="1"/>
        <c:axId val="1335482"/>
        <c:axId val="12019339"/>
      </c:lineChart>
      <c:catAx>
        <c:axId val="13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19339"/>
        <c:crosses val="autoZero"/>
        <c:auto val="1"/>
        <c:lblOffset val="100"/>
        <c:tickLblSkip val="1"/>
        <c:noMultiLvlLbl val="0"/>
      </c:catAx>
      <c:valAx>
        <c:axId val="1201933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548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0.95375</cdr:x>
      <cdr:y>0.52625</cdr:y>
    </cdr:from>
    <cdr:to>
      <cdr:x>0.9915</cdr:x>
      <cdr:y>0.75425</cdr:y>
    </cdr:to>
    <cdr:sp>
      <cdr:nvSpPr>
        <cdr:cNvPr id="1" name="AutoShape 10"/>
        <cdr:cNvSpPr>
          <a:spLocks/>
        </cdr:cNvSpPr>
      </cdr:nvSpPr>
      <cdr:spPr>
        <a:xfrm>
          <a:off x="7239000" y="1285875"/>
          <a:ext cx="285750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0.28275</cdr:y>
    </cdr:from>
    <cdr:to>
      <cdr:x>1</cdr:x>
      <cdr:y>0.49225</cdr:y>
    </cdr:to>
    <cdr:sp>
      <cdr:nvSpPr>
        <cdr:cNvPr id="1" name="AutoShape 14"/>
        <cdr:cNvSpPr>
          <a:spLocks/>
        </cdr:cNvSpPr>
      </cdr:nvSpPr>
      <cdr:spPr>
        <a:xfrm>
          <a:off x="5657850" y="619125"/>
          <a:ext cx="257175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0.32325</cdr:y>
    </cdr:from>
    <cdr:to>
      <cdr:x>1</cdr:x>
      <cdr:y>0.53</cdr:y>
    </cdr:to>
    <cdr:sp>
      <cdr:nvSpPr>
        <cdr:cNvPr id="1" name="AutoShape 1031"/>
        <cdr:cNvSpPr>
          <a:spLocks/>
        </cdr:cNvSpPr>
      </cdr:nvSpPr>
      <cdr:spPr>
        <a:xfrm>
          <a:off x="5657850" y="733425"/>
          <a:ext cx="26670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447675</xdr:colOff>
      <xdr:row>86</xdr:row>
      <xdr:rowOff>133350</xdr:rowOff>
    </xdr:to>
    <xdr:graphicFrame>
      <xdr:nvGraphicFramePr>
        <xdr:cNvPr id="1" name="Chart 1"/>
        <xdr:cNvGraphicFramePr/>
      </xdr:nvGraphicFramePr>
      <xdr:xfrm>
        <a:off x="0" y="12087225"/>
        <a:ext cx="75914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23</xdr:row>
      <xdr:rowOff>104775</xdr:rowOff>
    </xdr:from>
    <xdr:to>
      <xdr:col>6</xdr:col>
      <xdr:colOff>647700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104775" y="45243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39</xdr:row>
      <xdr:rowOff>28575</xdr:rowOff>
    </xdr:from>
    <xdr:to>
      <xdr:col>6</xdr:col>
      <xdr:colOff>609600</xdr:colOff>
      <xdr:row>54</xdr:row>
      <xdr:rowOff>28575</xdr:rowOff>
    </xdr:to>
    <xdr:graphicFrame>
      <xdr:nvGraphicFramePr>
        <xdr:cNvPr id="3" name="Chart 15"/>
        <xdr:cNvGraphicFramePr/>
      </xdr:nvGraphicFramePr>
      <xdr:xfrm>
        <a:off x="66675" y="68865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116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735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762000</xdr:colOff>
      <xdr:row>23</xdr:row>
      <xdr:rowOff>38100</xdr:rowOff>
    </xdr:from>
    <xdr:to>
      <xdr:col>8</xdr:col>
      <xdr:colOff>466725</xdr:colOff>
      <xdr:row>27</xdr:row>
      <xdr:rowOff>28575</xdr:rowOff>
    </xdr:to>
    <xdr:sp>
      <xdr:nvSpPr>
        <xdr:cNvPr id="5" name="AutoShape 40"/>
        <xdr:cNvSpPr>
          <a:spLocks/>
        </xdr:cNvSpPr>
      </xdr:nvSpPr>
      <xdr:spPr>
        <a:xfrm>
          <a:off x="6143625" y="4457700"/>
          <a:ext cx="1466850" cy="600075"/>
        </a:xfrm>
        <a:prstGeom prst="borderCallout1">
          <a:avLst>
            <a:gd name="adj1" fmla="val -277685"/>
            <a:gd name="adj2" fmla="val -23208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762000</xdr:colOff>
      <xdr:row>39</xdr:row>
      <xdr:rowOff>19050</xdr:rowOff>
    </xdr:from>
    <xdr:to>
      <xdr:col>8</xdr:col>
      <xdr:colOff>619125</xdr:colOff>
      <xdr:row>41</xdr:row>
      <xdr:rowOff>76200</xdr:rowOff>
    </xdr:to>
    <xdr:sp>
      <xdr:nvSpPr>
        <xdr:cNvPr id="6" name="AutoShape 41"/>
        <xdr:cNvSpPr>
          <a:spLocks/>
        </xdr:cNvSpPr>
      </xdr:nvSpPr>
      <xdr:spPr>
        <a:xfrm>
          <a:off x="6143625" y="6877050"/>
          <a:ext cx="1619250" cy="361950"/>
        </a:xfrm>
        <a:prstGeom prst="borderCallout1">
          <a:avLst>
            <a:gd name="adj1" fmla="val -246124"/>
            <a:gd name="adj2" fmla="val -19620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85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171450</xdr:colOff>
      <xdr:row>85</xdr:row>
      <xdr:rowOff>57150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171450" y="143065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85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4152900" y="1485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1" name="Text Box 80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2" name="Text Box 81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3" name="Text Box 82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4" name="Text Box 83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5" name="Text Box 84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6" name="Text Box 85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7" name="Text Box 86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8" name="Text Box 87"/>
        <xdr:cNvSpPr txBox="1">
          <a:spLocks noChangeArrowheads="1"/>
        </xdr:cNvSpPr>
      </xdr:nvSpPr>
      <xdr:spPr>
        <a:xfrm>
          <a:off x="4152900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9" name="Text Box 88"/>
        <xdr:cNvSpPr txBox="1">
          <a:spLocks noChangeArrowheads="1"/>
        </xdr:cNvSpPr>
      </xdr:nvSpPr>
      <xdr:spPr>
        <a:xfrm>
          <a:off x="4152900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53">
      <selection activeCell="B58" sqref="B58:C7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75390625" style="4" customWidth="1"/>
    <col min="9" max="9" width="11.375" style="4" customWidth="1"/>
    <col min="10" max="10" width="11.375" style="5" customWidth="1"/>
    <col min="11" max="11" width="13.75390625" style="5" customWidth="1"/>
    <col min="12" max="12" width="9.75390625" style="5" customWidth="1"/>
    <col min="13" max="13" width="8.875" style="5" customWidth="1"/>
    <col min="14" max="42" width="5.00390625" style="5" customWidth="1"/>
    <col min="43" max="53" width="5.00390625" style="4" customWidth="1"/>
    <col min="54" max="16384" width="11.375" style="4" customWidth="1"/>
  </cols>
  <sheetData>
    <row r="1" ht="15" customHeight="1"/>
    <row r="2" spans="1:10" ht="22.5">
      <c r="A2" s="86" t="s">
        <v>27</v>
      </c>
      <c r="B2" s="86"/>
      <c r="C2" s="86"/>
      <c r="D2" s="86"/>
      <c r="E2" s="86"/>
      <c r="F2" s="86"/>
      <c r="G2" s="86"/>
      <c r="H2" s="87"/>
      <c r="I2" s="87"/>
      <c r="J2" s="6"/>
    </row>
    <row r="3" spans="1:10" ht="15.75" customHeight="1">
      <c r="A3" s="88" t="s">
        <v>37</v>
      </c>
      <c r="B3" s="88"/>
      <c r="C3" s="88"/>
      <c r="D3" s="88"/>
      <c r="E3" s="88"/>
      <c r="F3" s="88"/>
      <c r="G3" s="88"/>
      <c r="H3" s="87"/>
      <c r="I3" s="87"/>
      <c r="J3" s="6"/>
    </row>
    <row r="4" ht="6.75" customHeight="1">
      <c r="F4" s="7"/>
    </row>
    <row r="5" ht="13.5" thickBot="1">
      <c r="F5" s="7"/>
    </row>
    <row r="6" spans="1:42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82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10" t="s">
        <v>15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0.7908</v>
      </c>
      <c r="J7" s="83">
        <v>1</v>
      </c>
      <c r="K7" s="73">
        <v>0.9907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ht="15" customHeight="1">
      <c r="D8" s="3" t="s">
        <v>34</v>
      </c>
    </row>
    <row r="9" ht="15" customHeight="1">
      <c r="D9" s="3"/>
    </row>
    <row r="10" spans="1:9" ht="18.75">
      <c r="A10" s="89" t="s">
        <v>26</v>
      </c>
      <c r="B10" s="89"/>
      <c r="C10" s="89"/>
      <c r="D10" s="89"/>
      <c r="E10" s="89"/>
      <c r="F10" s="89"/>
      <c r="G10" s="89"/>
      <c r="H10" s="90"/>
      <c r="I10" s="90"/>
    </row>
    <row r="11" spans="1:8" ht="12" customHeight="1" thickBot="1">
      <c r="A11" s="92"/>
      <c r="B11" s="92"/>
      <c r="C11" s="92"/>
      <c r="D11" s="92"/>
      <c r="E11" s="92"/>
      <c r="F11" s="92"/>
      <c r="G11" s="92"/>
      <c r="H11" s="12"/>
    </row>
    <row r="12" spans="2:41" s="1" customFormat="1" ht="15.75" thickBot="1">
      <c r="B12" s="95" t="s">
        <v>10</v>
      </c>
      <c r="C12" s="96"/>
      <c r="D12" s="97"/>
      <c r="E12" s="95" t="s">
        <v>13</v>
      </c>
      <c r="F12" s="98"/>
      <c r="G12" s="99"/>
      <c r="H12" s="13" t="s">
        <v>21</v>
      </c>
      <c r="I12" s="94" t="s">
        <v>24</v>
      </c>
      <c r="J12" s="8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1">
        <v>2010</v>
      </c>
      <c r="B14" s="22">
        <v>0.6</v>
      </c>
      <c r="C14" s="23">
        <v>0.6829</v>
      </c>
      <c r="D14" s="24">
        <v>0.009</v>
      </c>
      <c r="E14" s="22">
        <v>0.6</v>
      </c>
      <c r="F14" s="23">
        <v>0.6775</v>
      </c>
      <c r="G14" s="24">
        <v>0.05</v>
      </c>
      <c r="H14" s="25" t="s">
        <v>25</v>
      </c>
      <c r="I14" s="62">
        <v>0.67</v>
      </c>
      <c r="J14" s="62">
        <v>0.651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1">
        <v>2011</v>
      </c>
      <c r="B15" s="22">
        <v>0.6</v>
      </c>
      <c r="C15" s="23">
        <v>0.6583</v>
      </c>
      <c r="D15" s="24">
        <f aca="true" t="shared" si="0" ref="D15:D22">(C15-C14)/C14</f>
        <v>-0.03602284375457601</v>
      </c>
      <c r="E15" s="22">
        <v>0.6</v>
      </c>
      <c r="F15" s="23">
        <v>0.6419</v>
      </c>
      <c r="G15" s="24">
        <f aca="true" t="shared" si="1" ref="G15:G22">(F15-F14)/F14</f>
        <v>-0.05254612546125456</v>
      </c>
      <c r="H15" s="25" t="s">
        <v>25</v>
      </c>
      <c r="I15" s="62">
        <v>0.695</v>
      </c>
      <c r="J15" s="62">
        <v>0.666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1">
        <v>2012</v>
      </c>
      <c r="B16" s="22">
        <v>0.6</v>
      </c>
      <c r="C16" s="23">
        <v>0.6554</v>
      </c>
      <c r="D16" s="24">
        <f t="shared" si="0"/>
        <v>-0.004405286343612356</v>
      </c>
      <c r="E16" s="22">
        <v>0.6</v>
      </c>
      <c r="F16" s="23">
        <v>0.6321</v>
      </c>
      <c r="G16" s="24">
        <f t="shared" si="1"/>
        <v>-0.015267175572519132</v>
      </c>
      <c r="H16" s="25" t="s">
        <v>25</v>
      </c>
      <c r="I16" s="62">
        <v>0.6939</v>
      </c>
      <c r="J16" s="62">
        <v>0.6664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1">
        <v>2013</v>
      </c>
      <c r="B17" s="22">
        <v>0.6</v>
      </c>
      <c r="C17" s="23">
        <v>0.6538</v>
      </c>
      <c r="D17" s="24">
        <f t="shared" si="0"/>
        <v>-0.002441257247482354</v>
      </c>
      <c r="E17" s="22">
        <v>0.6</v>
      </c>
      <c r="F17" s="23">
        <v>0.6055</v>
      </c>
      <c r="G17" s="24">
        <f t="shared" si="1"/>
        <v>-0.042081949058693176</v>
      </c>
      <c r="H17" s="25" t="s">
        <v>25</v>
      </c>
      <c r="I17" s="62">
        <v>0.7081</v>
      </c>
      <c r="J17" s="62">
        <v>0.6741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1">
        <v>2015</v>
      </c>
      <c r="B18" s="22">
        <v>0.6</v>
      </c>
      <c r="C18" s="23">
        <v>0.6226</v>
      </c>
      <c r="D18" s="24">
        <f t="shared" si="0"/>
        <v>-0.04772101560110126</v>
      </c>
      <c r="E18" s="22">
        <v>0.6</v>
      </c>
      <c r="F18" s="23">
        <v>0.5863</v>
      </c>
      <c r="G18" s="24">
        <f t="shared" si="1"/>
        <v>-0.03170933113129644</v>
      </c>
      <c r="H18" s="25" t="s">
        <v>36</v>
      </c>
      <c r="I18" s="62">
        <v>0.7083</v>
      </c>
      <c r="J18" s="62">
        <v>0.668</v>
      </c>
      <c r="K18" s="2"/>
      <c r="L18" s="2"/>
      <c r="M18" s="2"/>
      <c r="N18" s="2"/>
      <c r="O18" s="2"/>
      <c r="P18" s="2"/>
      <c r="Q18" s="2"/>
      <c r="R18" s="2"/>
      <c r="S18" s="26"/>
      <c r="T18" s="2"/>
      <c r="U18" s="2"/>
      <c r="V18" s="2"/>
      <c r="W18" s="2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28" customFormat="1" ht="15">
      <c r="A19" s="21">
        <v>2016</v>
      </c>
      <c r="B19" s="22">
        <v>0.6</v>
      </c>
      <c r="C19" s="23">
        <v>0.6139</v>
      </c>
      <c r="D19" s="24">
        <f t="shared" si="0"/>
        <v>-0.013973658849984003</v>
      </c>
      <c r="E19" s="22">
        <v>0.6</v>
      </c>
      <c r="F19" s="23">
        <v>0.5893</v>
      </c>
      <c r="G19" s="24">
        <f t="shared" si="1"/>
        <v>0.005116834385127072</v>
      </c>
      <c r="H19" s="25" t="s">
        <v>36</v>
      </c>
      <c r="I19" s="62">
        <v>0.7158</v>
      </c>
      <c r="J19" s="62">
        <v>0.6789</v>
      </c>
      <c r="K19" s="20"/>
      <c r="L19" s="20"/>
      <c r="M19" s="20"/>
      <c r="N19" s="20"/>
      <c r="O19" s="20"/>
      <c r="P19" s="20"/>
      <c r="Q19" s="20"/>
      <c r="R19" s="20"/>
      <c r="S19" s="27"/>
      <c r="T19" s="20"/>
      <c r="U19" s="20"/>
      <c r="V19" s="20"/>
      <c r="W19" s="27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1" customFormat="1" ht="15">
      <c r="A20" s="21">
        <v>2017</v>
      </c>
      <c r="B20" s="22">
        <v>0.6</v>
      </c>
      <c r="C20" s="23">
        <v>0.656</v>
      </c>
      <c r="D20" s="24">
        <f t="shared" si="0"/>
        <v>0.06857794429060111</v>
      </c>
      <c r="E20" s="22">
        <v>0.6</v>
      </c>
      <c r="F20" s="23">
        <v>0.614</v>
      </c>
      <c r="G20" s="24">
        <f t="shared" si="1"/>
        <v>0.04191413541489893</v>
      </c>
      <c r="H20" s="25" t="s">
        <v>25</v>
      </c>
      <c r="I20" s="62">
        <v>0.7517</v>
      </c>
      <c r="J20" s="62">
        <v>0.7189</v>
      </c>
      <c r="K20" s="2"/>
      <c r="L20" s="2"/>
      <c r="M20" s="2"/>
      <c r="N20" s="2"/>
      <c r="O20" s="2"/>
      <c r="P20" s="2"/>
      <c r="Q20" s="2"/>
      <c r="R20" s="2"/>
      <c r="S20" s="26"/>
      <c r="T20" s="20"/>
      <c r="U20" s="2"/>
      <c r="V20" s="2"/>
      <c r="W20" s="26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4" ht="15.75" thickBot="1">
      <c r="A21" s="21">
        <v>2018</v>
      </c>
      <c r="B21" s="29">
        <v>0.6</v>
      </c>
      <c r="C21" s="30">
        <v>0.6328</v>
      </c>
      <c r="D21" s="64">
        <f t="shared" si="0"/>
        <v>-0.03536585365853658</v>
      </c>
      <c r="E21" s="65">
        <v>0.6</v>
      </c>
      <c r="F21" s="66">
        <v>0.5807</v>
      </c>
      <c r="G21" s="64">
        <f t="shared" si="1"/>
        <v>-0.05423452768729641</v>
      </c>
      <c r="H21" s="67" t="s">
        <v>36</v>
      </c>
      <c r="I21" s="62">
        <v>0.7593</v>
      </c>
      <c r="J21" s="62">
        <v>0.7154</v>
      </c>
      <c r="T21" s="33"/>
      <c r="X21" s="33"/>
    </row>
    <row r="22" spans="1:25" ht="15.75" thickBot="1">
      <c r="A22" s="74">
        <v>2019</v>
      </c>
      <c r="B22" s="75">
        <v>0.6</v>
      </c>
      <c r="C22" s="66">
        <v>0.6352</v>
      </c>
      <c r="D22" s="76">
        <f t="shared" si="0"/>
        <v>0.003792667509481602</v>
      </c>
      <c r="E22" s="77">
        <v>0.6</v>
      </c>
      <c r="F22" s="78">
        <v>0.429</v>
      </c>
      <c r="G22" s="79">
        <f t="shared" si="1"/>
        <v>-0.26123643878078184</v>
      </c>
      <c r="H22" s="80" t="s">
        <v>25</v>
      </c>
      <c r="I22" s="62">
        <v>0.7365</v>
      </c>
      <c r="J22" s="62">
        <v>0.6923</v>
      </c>
      <c r="T22" s="31"/>
      <c r="U22" s="32"/>
      <c r="X22" s="31"/>
      <c r="Y22" s="32"/>
    </row>
    <row r="23" spans="1:25" ht="15" thickBot="1">
      <c r="A23" s="81">
        <v>2020</v>
      </c>
      <c r="B23" s="59">
        <v>0.6</v>
      </c>
      <c r="C23" s="60">
        <v>0.5695</v>
      </c>
      <c r="D23" s="69">
        <f>(C23-C22)/C22</f>
        <v>-0.10343198992443323</v>
      </c>
      <c r="E23" s="70">
        <v>0.6</v>
      </c>
      <c r="F23" s="71">
        <v>0.5807</v>
      </c>
      <c r="G23" s="68">
        <f>(F23-F22)/F22</f>
        <v>0.3536130536130536</v>
      </c>
      <c r="H23" s="16" t="s">
        <v>36</v>
      </c>
      <c r="I23" s="72">
        <v>0.737</v>
      </c>
      <c r="J23" s="72">
        <v>0.708</v>
      </c>
      <c r="T23" s="31"/>
      <c r="U23" s="32"/>
      <c r="X23" s="31"/>
      <c r="Y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12:25" ht="12">
      <c r="L27" s="63"/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91" t="s">
        <v>23</v>
      </c>
      <c r="B56" s="91"/>
      <c r="C56" s="91"/>
      <c r="D56" s="91"/>
      <c r="E56" s="91"/>
      <c r="F56" s="91"/>
      <c r="G56" s="91"/>
      <c r="H56" s="90"/>
      <c r="I56" s="90"/>
    </row>
    <row r="57" ht="12.75" thickBot="1"/>
    <row r="58" spans="2:38" s="7" customFormat="1" ht="13.5" customHeight="1" thickBot="1">
      <c r="B58" s="84">
        <v>2016</v>
      </c>
      <c r="C58" s="85"/>
      <c r="D58" s="84">
        <v>2017</v>
      </c>
      <c r="E58" s="85"/>
      <c r="F58" s="84">
        <v>2018</v>
      </c>
      <c r="G58" s="85"/>
      <c r="H58" s="84">
        <v>2019</v>
      </c>
      <c r="I58" s="85"/>
      <c r="J58" s="84">
        <v>2020</v>
      </c>
      <c r="K58" s="85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7" customFormat="1" ht="13.5" thickBot="1">
      <c r="A59" s="56" t="s">
        <v>7</v>
      </c>
      <c r="B59" s="35" t="s">
        <v>8</v>
      </c>
      <c r="C59" s="17" t="s">
        <v>9</v>
      </c>
      <c r="D59" s="35" t="s">
        <v>8</v>
      </c>
      <c r="E59" s="17" t="s">
        <v>9</v>
      </c>
      <c r="F59" s="35" t="s">
        <v>8</v>
      </c>
      <c r="G59" s="17" t="s">
        <v>9</v>
      </c>
      <c r="H59" s="35" t="s">
        <v>8</v>
      </c>
      <c r="I59" s="17" t="s">
        <v>9</v>
      </c>
      <c r="J59" s="35" t="s">
        <v>8</v>
      </c>
      <c r="K59" s="17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</row>
    <row r="60" spans="1:38" s="7" customFormat="1" ht="13.5" thickBot="1">
      <c r="A60" s="39" t="s">
        <v>0</v>
      </c>
      <c r="B60" s="36">
        <v>657.5</v>
      </c>
      <c r="C60" s="37">
        <f>B60/B70</f>
        <v>0.6139122315592904</v>
      </c>
      <c r="D60" s="36">
        <v>723.5</v>
      </c>
      <c r="E60" s="37">
        <f>D60/D70</f>
        <v>0.6341595961012552</v>
      </c>
      <c r="F60" s="36">
        <v>599.22</v>
      </c>
      <c r="G60" s="37">
        <f>F60/F70</f>
        <v>0.6327560718057023</v>
      </c>
      <c r="H60" s="36">
        <v>747.3</v>
      </c>
      <c r="I60" s="37">
        <v>0.6352</v>
      </c>
      <c r="J60" s="36">
        <v>604.76</v>
      </c>
      <c r="K60" s="37">
        <f>J60/J$70</f>
        <v>0.56958257986739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s="7" customFormat="1" ht="13.5" thickBot="1">
      <c r="A61" s="39" t="s">
        <v>20</v>
      </c>
      <c r="B61" s="40">
        <v>52</v>
      </c>
      <c r="C61" s="41">
        <f>B61/B70</f>
        <v>0.04855275443510738</v>
      </c>
      <c r="D61" s="40">
        <v>10.88</v>
      </c>
      <c r="E61" s="41">
        <f>D61/D70</f>
        <v>0.009536498141785288</v>
      </c>
      <c r="F61" s="40">
        <v>36.779999999999994</v>
      </c>
      <c r="G61" s="41">
        <f>F61/F70</f>
        <v>0.03883843717001055</v>
      </c>
      <c r="H61" s="40">
        <v>50.7</v>
      </c>
      <c r="I61" s="41">
        <v>0.0431</v>
      </c>
      <c r="J61" s="40">
        <v>30</v>
      </c>
      <c r="K61" s="37">
        <f aca="true" t="shared" si="2" ref="K61:K69">J61/J$70</f>
        <v>0.02825497287522604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s="7" customFormat="1" ht="13.5" thickBot="1">
      <c r="A62" s="39" t="s">
        <v>3</v>
      </c>
      <c r="B62" s="40">
        <v>5</v>
      </c>
      <c r="C62" s="41">
        <f>B62/B70</f>
        <v>0.004668534080298786</v>
      </c>
      <c r="D62" s="40">
        <v>13</v>
      </c>
      <c r="E62" s="41">
        <f>D62/D70</f>
        <v>0.011394712853236098</v>
      </c>
      <c r="F62" s="40">
        <v>9</v>
      </c>
      <c r="G62" s="41">
        <f>F62/F70</f>
        <v>0.009503695881731784</v>
      </c>
      <c r="H62" s="40">
        <v>5</v>
      </c>
      <c r="I62" s="41">
        <v>0.0042</v>
      </c>
      <c r="J62" s="40">
        <v>7</v>
      </c>
      <c r="K62" s="37">
        <f t="shared" si="2"/>
        <v>0.006592827004219409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38" s="7" customFormat="1" ht="13.5" thickBot="1">
      <c r="A63" s="39" t="s">
        <v>1</v>
      </c>
      <c r="B63" s="40">
        <v>30</v>
      </c>
      <c r="C63" s="41">
        <f>B63/B70</f>
        <v>0.028011204481792718</v>
      </c>
      <c r="D63" s="40">
        <v>55</v>
      </c>
      <c r="E63" s="41">
        <f>D63/D70</f>
        <v>0.04820840053292195</v>
      </c>
      <c r="F63" s="40">
        <v>33</v>
      </c>
      <c r="G63" s="41">
        <f>F63/F70</f>
        <v>0.03484688489968321</v>
      </c>
      <c r="H63" s="40">
        <v>30</v>
      </c>
      <c r="I63" s="41">
        <v>0.0255</v>
      </c>
      <c r="J63" s="40">
        <v>28</v>
      </c>
      <c r="K63" s="37">
        <f t="shared" si="2"/>
        <v>0.026371308016877638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</row>
    <row r="64" spans="1:38" s="7" customFormat="1" ht="13.5" thickBot="1">
      <c r="A64" s="39" t="s">
        <v>2</v>
      </c>
      <c r="B64" s="40">
        <v>180</v>
      </c>
      <c r="C64" s="41">
        <f>B64/B70</f>
        <v>0.16806722689075632</v>
      </c>
      <c r="D64" s="40">
        <v>169</v>
      </c>
      <c r="E64" s="41">
        <f>D64/D70</f>
        <v>0.14813126709206925</v>
      </c>
      <c r="F64" s="40">
        <v>112</v>
      </c>
      <c r="G64" s="41">
        <f>F64/F70</f>
        <v>0.11826821541710665</v>
      </c>
      <c r="H64" s="40">
        <v>119</v>
      </c>
      <c r="I64" s="41">
        <v>0.1011</v>
      </c>
      <c r="J64" s="40">
        <v>109</v>
      </c>
      <c r="K64" s="37">
        <f t="shared" si="2"/>
        <v>0.10265973477998795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</row>
    <row r="65" spans="1:38" s="7" customFormat="1" ht="12.75" customHeight="1" thickBot="1">
      <c r="A65" s="42" t="s">
        <v>16</v>
      </c>
      <c r="B65" s="40">
        <v>22</v>
      </c>
      <c r="C65" s="41">
        <f>B65/B70</f>
        <v>0.02054154995331466</v>
      </c>
      <c r="D65" s="40">
        <v>26.5</v>
      </c>
      <c r="E65" s="41">
        <f>D65/D70</f>
        <v>0.02322768389313512</v>
      </c>
      <c r="F65" s="40"/>
      <c r="G65" s="41">
        <f>F65/F70</f>
        <v>0</v>
      </c>
      <c r="H65" s="40">
        <v>36.5</v>
      </c>
      <c r="I65" s="41">
        <v>0.031</v>
      </c>
      <c r="J65" s="40">
        <v>31</v>
      </c>
      <c r="K65" s="37">
        <f t="shared" si="2"/>
        <v>0.02919680530440024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  <row r="66" spans="1:38" s="7" customFormat="1" ht="13.5" thickBot="1">
      <c r="A66" s="39" t="s">
        <v>29</v>
      </c>
      <c r="B66" s="40">
        <v>40.5</v>
      </c>
      <c r="C66" s="41">
        <f>B66/B70</f>
        <v>0.037815126050420166</v>
      </c>
      <c r="D66" s="40">
        <v>48</v>
      </c>
      <c r="E66" s="41">
        <f>D66/D70</f>
        <v>0.042072785919640976</v>
      </c>
      <c r="F66" s="40">
        <v>44</v>
      </c>
      <c r="G66" s="41">
        <f>F66/F70</f>
        <v>0.046462513199577615</v>
      </c>
      <c r="H66" s="40">
        <v>55</v>
      </c>
      <c r="I66" s="41">
        <v>0.0467</v>
      </c>
      <c r="J66" s="40">
        <v>52</v>
      </c>
      <c r="K66" s="37">
        <f t="shared" si="2"/>
        <v>0.04897528631705847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1:38" s="7" customFormat="1" ht="13.5" thickBot="1">
      <c r="A67" s="39" t="s">
        <v>28</v>
      </c>
      <c r="B67" s="40">
        <v>73</v>
      </c>
      <c r="C67" s="41">
        <f>B67/B70</f>
        <v>0.06816059757236227</v>
      </c>
      <c r="D67" s="40">
        <v>85</v>
      </c>
      <c r="E67" s="41">
        <f>D67/D70</f>
        <v>0.07450389173269756</v>
      </c>
      <c r="F67" s="40">
        <v>100</v>
      </c>
      <c r="G67" s="41">
        <f>F67/F70</f>
        <v>0.10559662090813093</v>
      </c>
      <c r="H67" s="40">
        <v>119</v>
      </c>
      <c r="I67" s="41">
        <v>0.1011</v>
      </c>
      <c r="J67" s="40">
        <v>191</v>
      </c>
      <c r="K67" s="37">
        <f t="shared" si="2"/>
        <v>0.17988999397227246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  <row r="68" spans="1:38" s="7" customFormat="1" ht="13.5" thickBot="1">
      <c r="A68" s="39" t="s">
        <v>5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1</v>
      </c>
      <c r="G68" s="41">
        <f>F68/F70</f>
        <v>0.0010559662090813093</v>
      </c>
      <c r="H68" s="40">
        <v>1</v>
      </c>
      <c r="I68" s="41">
        <v>0.0008</v>
      </c>
      <c r="J68" s="40">
        <v>0</v>
      </c>
      <c r="K68" s="37">
        <f t="shared" si="2"/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1:38" s="7" customFormat="1" ht="12.75">
      <c r="A69" s="39" t="s">
        <v>4</v>
      </c>
      <c r="B69" s="40">
        <v>11</v>
      </c>
      <c r="C69" s="41">
        <f>B69/B70</f>
        <v>0.01027077497665733</v>
      </c>
      <c r="D69" s="40">
        <v>10</v>
      </c>
      <c r="E69" s="41">
        <f>D69/D70</f>
        <v>0.008765163733258537</v>
      </c>
      <c r="F69" s="40">
        <v>12</v>
      </c>
      <c r="G69" s="41">
        <f>F69/F70</f>
        <v>0.012671594508975714</v>
      </c>
      <c r="H69" s="40">
        <v>13</v>
      </c>
      <c r="I69" s="41">
        <v>0.011</v>
      </c>
      <c r="J69" s="40">
        <v>9</v>
      </c>
      <c r="K69" s="37">
        <f t="shared" si="2"/>
        <v>0.008476491862567812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</row>
    <row r="70" spans="1:38" s="7" customFormat="1" ht="13.5" thickBot="1">
      <c r="A70" s="39" t="s">
        <v>6</v>
      </c>
      <c r="B70" s="57">
        <f aca="true" t="shared" si="3" ref="B70:G70">SUM(B60:B69)</f>
        <v>1071</v>
      </c>
      <c r="C70" s="58">
        <f t="shared" si="3"/>
        <v>1</v>
      </c>
      <c r="D70" s="57">
        <f t="shared" si="3"/>
        <v>1140.88</v>
      </c>
      <c r="E70" s="58">
        <f t="shared" si="3"/>
        <v>1</v>
      </c>
      <c r="F70" s="57">
        <f t="shared" si="3"/>
        <v>947</v>
      </c>
      <c r="G70" s="58">
        <f t="shared" si="3"/>
        <v>1.0000000000000002</v>
      </c>
      <c r="H70" s="57">
        <v>1176.5</v>
      </c>
      <c r="I70" s="58">
        <f>SUM(I60:I69)</f>
        <v>0.9996999999999999</v>
      </c>
      <c r="J70" s="57">
        <f>SUM(J60:J69)</f>
        <v>1061.76</v>
      </c>
      <c r="K70" s="58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1:42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42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</row>
    <row r="73" spans="1:42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</row>
    <row r="74" spans="1:42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</row>
    <row r="75" spans="1:42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</row>
    <row r="76" spans="1:42" s="7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</row>
    <row r="86" ht="12"/>
    <row r="87" ht="12"/>
    <row r="90" spans="1:42" ht="40.5" customHeight="1">
      <c r="A90" s="47"/>
      <c r="B90" s="93" t="s">
        <v>30</v>
      </c>
      <c r="C90" s="93"/>
      <c r="D90" s="93"/>
      <c r="E90" s="93"/>
      <c r="F90" s="93"/>
      <c r="G90" s="47"/>
      <c r="H90" s="48"/>
      <c r="I90" s="48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2:42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3:42" ht="13.5" thickBot="1">
      <c r="C92" s="7"/>
      <c r="D92" s="49">
        <v>2015</v>
      </c>
      <c r="E92" s="49">
        <v>2016</v>
      </c>
      <c r="F92" s="49">
        <v>2017</v>
      </c>
      <c r="G92" s="49">
        <v>2018</v>
      </c>
      <c r="H92" s="49">
        <v>2019</v>
      </c>
      <c r="I92" s="49">
        <v>2020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2:41" s="7" customFormat="1" ht="12.75">
      <c r="B93" s="39" t="s">
        <v>20</v>
      </c>
      <c r="C93" s="50"/>
      <c r="D93" s="51">
        <v>29</v>
      </c>
      <c r="E93" s="51">
        <v>24</v>
      </c>
      <c r="F93" s="51">
        <v>29</v>
      </c>
      <c r="G93" s="51">
        <v>24</v>
      </c>
      <c r="H93" s="51">
        <v>28</v>
      </c>
      <c r="I93" s="51">
        <v>25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</row>
    <row r="94" spans="2:41" s="7" customFormat="1" ht="12.75">
      <c r="B94" s="39" t="s">
        <v>3</v>
      </c>
      <c r="C94" s="52"/>
      <c r="D94" s="53">
        <v>16</v>
      </c>
      <c r="E94" s="53">
        <v>16</v>
      </c>
      <c r="F94" s="53">
        <v>14</v>
      </c>
      <c r="G94" s="53">
        <v>15</v>
      </c>
      <c r="H94" s="53">
        <v>16</v>
      </c>
      <c r="I94" s="53">
        <v>11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</row>
    <row r="95" spans="2:41" s="7" customFormat="1" ht="12.75">
      <c r="B95" s="39" t="s">
        <v>1</v>
      </c>
      <c r="C95" s="52"/>
      <c r="D95" s="53">
        <v>22</v>
      </c>
      <c r="E95" s="53">
        <v>26</v>
      </c>
      <c r="F95" s="53">
        <v>20</v>
      </c>
      <c r="G95" s="53">
        <v>36</v>
      </c>
      <c r="H95" s="53">
        <v>38</v>
      </c>
      <c r="I95" s="53">
        <v>23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</row>
    <row r="96" spans="2:41" s="7" customFormat="1" ht="12.75">
      <c r="B96" s="39" t="s">
        <v>2</v>
      </c>
      <c r="C96" s="52"/>
      <c r="D96" s="53">
        <v>40</v>
      </c>
      <c r="E96" s="53">
        <v>33</v>
      </c>
      <c r="F96" s="53">
        <v>28</v>
      </c>
      <c r="G96" s="53">
        <v>29</v>
      </c>
      <c r="H96" s="53">
        <v>31</v>
      </c>
      <c r="I96" s="53">
        <v>23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</row>
    <row r="97" spans="2:41" s="7" customFormat="1" ht="12.75" customHeight="1">
      <c r="B97" s="42" t="s">
        <v>16</v>
      </c>
      <c r="C97" s="52"/>
      <c r="D97" s="53">
        <v>81</v>
      </c>
      <c r="E97" s="53">
        <v>75</v>
      </c>
      <c r="F97" s="53">
        <v>80</v>
      </c>
      <c r="G97" s="53">
        <v>66</v>
      </c>
      <c r="H97" s="53">
        <v>86</v>
      </c>
      <c r="I97" s="53">
        <v>76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</row>
    <row r="98" spans="2:41" s="7" customFormat="1" ht="12.75" customHeight="1">
      <c r="B98" s="42" t="s">
        <v>29</v>
      </c>
      <c r="C98" s="52"/>
      <c r="D98" s="53">
        <v>60</v>
      </c>
      <c r="E98" s="53">
        <v>54</v>
      </c>
      <c r="F98" s="53">
        <v>47</v>
      </c>
      <c r="G98" s="53"/>
      <c r="H98" s="53"/>
      <c r="I98" s="53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</row>
    <row r="99" spans="2:41" s="7" customFormat="1" ht="15" customHeight="1">
      <c r="B99" s="39" t="s">
        <v>28</v>
      </c>
      <c r="C99" s="52"/>
      <c r="D99" s="53">
        <v>151</v>
      </c>
      <c r="E99" s="53">
        <v>151</v>
      </c>
      <c r="F99" s="53">
        <v>153</v>
      </c>
      <c r="G99" s="53">
        <v>116</v>
      </c>
      <c r="H99" s="53">
        <v>137</v>
      </c>
      <c r="I99" s="53">
        <v>132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</row>
    <row r="100" spans="2:41" s="7" customFormat="1" ht="15" customHeight="1">
      <c r="B100" s="39" t="s">
        <v>5</v>
      </c>
      <c r="C100" s="52"/>
      <c r="D100" s="53">
        <v>19</v>
      </c>
      <c r="E100" s="53">
        <v>8</v>
      </c>
      <c r="F100" s="53">
        <v>0</v>
      </c>
      <c r="G100" s="53">
        <v>15</v>
      </c>
      <c r="H100" s="53">
        <v>8</v>
      </c>
      <c r="I100" s="53">
        <v>7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</row>
    <row r="101" spans="2:41" s="7" customFormat="1" ht="13.5" thickBot="1">
      <c r="B101" s="39" t="s">
        <v>4</v>
      </c>
      <c r="C101" s="50"/>
      <c r="D101" s="54">
        <v>5</v>
      </c>
      <c r="E101" s="54">
        <v>5</v>
      </c>
      <c r="F101" s="54">
        <v>10</v>
      </c>
      <c r="G101" s="54">
        <v>7</v>
      </c>
      <c r="H101" s="54">
        <v>5</v>
      </c>
      <c r="I101" s="54">
        <v>5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</row>
    <row r="104" spans="2:63" ht="18.75" customHeight="1">
      <c r="B104" s="93" t="s">
        <v>31</v>
      </c>
      <c r="C104" s="93"/>
      <c r="D104" s="93"/>
      <c r="E104" s="93"/>
      <c r="F104" s="93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43:63" ht="12"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5">
        <v>19.95</v>
      </c>
      <c r="D106" s="43" t="s">
        <v>32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61">
        <v>41.2</v>
      </c>
      <c r="D107" s="43" t="s">
        <v>33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18" ht="12"/>
  </sheetData>
  <sheetProtection/>
  <mergeCells count="15">
    <mergeCell ref="B104:F104"/>
    <mergeCell ref="I12:J12"/>
    <mergeCell ref="B58:C58"/>
    <mergeCell ref="B90:F90"/>
    <mergeCell ref="B12:D12"/>
    <mergeCell ref="E12:G12"/>
    <mergeCell ref="D58:E58"/>
    <mergeCell ref="F58:G58"/>
    <mergeCell ref="H58:I58"/>
    <mergeCell ref="J58:K58"/>
    <mergeCell ref="A2:I2"/>
    <mergeCell ref="A3:I3"/>
    <mergeCell ref="A10:I10"/>
    <mergeCell ref="A56:I56"/>
    <mergeCell ref="A11:G11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2011-10-14T21:53:01Z</cp:lastPrinted>
  <dcterms:created xsi:type="dcterms:W3CDTF">1999-06-08T15:24:14Z</dcterms:created>
  <dcterms:modified xsi:type="dcterms:W3CDTF">2020-07-13T18:08:07Z</dcterms:modified>
  <cp:category/>
  <cp:version/>
  <cp:contentType/>
  <cp:contentStatus/>
</cp:coreProperties>
</file>