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2 survey\FY22 complete\"/>
    </mc:Choice>
  </mc:AlternateContent>
  <bookViews>
    <workbookView xWindow="0" yWindow="0" windowWidth="28800" windowHeight="12435"/>
  </bookViews>
  <sheets>
    <sheet name="Capitol Complex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6" i="1" l="1"/>
  <c r="I59" i="1" s="1"/>
  <c r="I64" i="1"/>
  <c r="I63" i="1"/>
  <c r="I62" i="1"/>
  <c r="I61" i="1"/>
  <c r="I60" i="1"/>
  <c r="I58" i="1"/>
  <c r="I57" i="1"/>
  <c r="I56" i="1"/>
  <c r="G17" i="1"/>
  <c r="D17" i="1"/>
  <c r="I66" i="1" l="1"/>
  <c r="I65" i="1"/>
  <c r="G65" i="1"/>
  <c r="G64" i="1"/>
  <c r="G63" i="1"/>
  <c r="G62" i="1"/>
  <c r="G61" i="1"/>
  <c r="G60" i="1"/>
  <c r="G59" i="1"/>
  <c r="G58" i="1"/>
  <c r="G57" i="1"/>
  <c r="G56" i="1"/>
  <c r="F66" i="1" l="1"/>
  <c r="G66" i="1"/>
  <c r="G16" i="1"/>
  <c r="D16" i="1"/>
  <c r="D66" i="1" l="1"/>
  <c r="E62" i="1" s="1"/>
  <c r="G15" i="1"/>
  <c r="D15" i="1"/>
  <c r="E58" i="1" l="1"/>
  <c r="E57" i="1"/>
  <c r="E63" i="1"/>
  <c r="E64" i="1"/>
  <c r="E56" i="1"/>
  <c r="E65" i="1"/>
  <c r="E59" i="1"/>
  <c r="E60" i="1"/>
  <c r="E61" i="1"/>
  <c r="B66" i="1"/>
  <c r="C59" i="1" s="1"/>
  <c r="E66" i="1" l="1"/>
  <c r="C60" i="1"/>
  <c r="C61" i="1"/>
  <c r="C63" i="1"/>
  <c r="C56" i="1"/>
  <c r="C58" i="1"/>
  <c r="C62" i="1"/>
  <c r="C64" i="1"/>
  <c r="C57" i="1"/>
  <c r="C66" i="1" s="1"/>
  <c r="C65" i="1"/>
</calcChain>
</file>

<file path=xl/sharedStrings.xml><?xml version="1.0" encoding="utf-8"?>
<sst xmlns="http://schemas.openxmlformats.org/spreadsheetml/2006/main" count="57" uniqueCount="37">
  <si>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</si>
  <si>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</si>
  <si>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</si>
  <si>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</si>
  <si>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</si>
  <si>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</si>
  <si>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</si>
  <si>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</si>
  <si>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</si>
  <si>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</si>
  <si>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</si>
  <si>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</si>
  <si>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</si>
  <si>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Number and Percentage of Commute Trips/Week by Mode</t>
  </si>
  <si>
    <t>Mode</t>
  </si>
  <si>
    <t>Trips/Week</t>
  </si>
  <si>
    <t>% Trips</t>
  </si>
  <si>
    <t>SOV</t>
  </si>
  <si>
    <t>AFV</t>
  </si>
  <si>
    <t>Bicycle</t>
  </si>
  <si>
    <t>Bus</t>
  </si>
  <si>
    <t>Carpool</t>
  </si>
  <si>
    <t>CWW</t>
  </si>
  <si>
    <t>Light Rail</t>
  </si>
  <si>
    <t>Telework</t>
  </si>
  <si>
    <t>Vanpool</t>
  </si>
  <si>
    <t>Walk</t>
  </si>
  <si>
    <t>TOTAL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</si>
  <si>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</si>
  <si>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</si>
  <si>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</si>
  <si>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</si>
  <si>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YES</t>
  </si>
  <si>
    <t>Travel Reduction Results from Annual Travel Reduction Survey</t>
  </si>
  <si>
    <t>Board of Barbering and Cosmetology - W. Adams**</t>
  </si>
  <si>
    <t>**Site moved from Tempe in 2018. The Cosmetology Board was merged with the Board of Barbers in 2022.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</si>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</sst>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</font>
    <font>
      <b/>
      <i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7" fillId="0" borderId="2" xfId="0" applyFont="1" applyBorder="1" applyAlignment="1">
      <alignment horizontal="center"/>
    </xf>
    <xf numFmtId="9" fontId="8" fillId="0" borderId="3" xfId="2" applyFont="1" applyBorder="1"/>
    <xf numFmtId="9" fontId="11" fillId="0" borderId="0" xfId="2" applyFont="1" applyBorder="1"/>
    <xf numFmtId="0" fontId="13" fillId="0" borderId="0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164" fontId="8" fillId="0" borderId="0" xfId="2" applyNumberFormat="1" applyFont="1" applyAlignment="1">
      <alignment horizontal="center"/>
    </xf>
    <xf numFmtId="0" fontId="15" fillId="0" borderId="0" xfId="0" applyFont="1"/>
    <xf numFmtId="0" fontId="9" fillId="0" borderId="18" xfId="0" applyFont="1" applyBorder="1" applyAlignment="1">
      <alignment horizontal="center"/>
    </xf>
    <xf numFmtId="0" fontId="16" fillId="0" borderId="0" xfId="0" applyFont="1"/>
    <xf numFmtId="0" fontId="13" fillId="0" borderId="0" xfId="0" applyFont="1"/>
    <xf numFmtId="0" fontId="17" fillId="0" borderId="0" xfId="0" applyFont="1"/>
    <xf numFmtId="0" fontId="18" fillId="0" borderId="0" xfId="0" applyFont="1"/>
    <xf numFmtId="0" fontId="7" fillId="0" borderId="1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3" xfId="0" applyFont="1" applyBorder="1"/>
    <xf numFmtId="3" fontId="7" fillId="0" borderId="23" xfId="1" applyNumberFormat="1" applyFont="1" applyBorder="1"/>
    <xf numFmtId="164" fontId="7" fillId="0" borderId="24" xfId="2" applyNumberFormat="1" applyFont="1" applyBorder="1"/>
    <xf numFmtId="3" fontId="7" fillId="0" borderId="25" xfId="1" applyNumberFormat="1" applyFont="1" applyBorder="1"/>
    <xf numFmtId="164" fontId="7" fillId="0" borderId="16" xfId="2" applyNumberFormat="1" applyFont="1" applyBorder="1"/>
    <xf numFmtId="0" fontId="7" fillId="0" borderId="13" xfId="0" applyFont="1" applyBorder="1" applyAlignment="1">
      <alignment wrapText="1"/>
    </xf>
    <xf numFmtId="3" fontId="7" fillId="0" borderId="19" xfId="0" applyNumberFormat="1" applyFont="1" applyBorder="1"/>
    <xf numFmtId="164" fontId="7" fillId="0" borderId="21" xfId="2" applyNumberFormat="1" applyFont="1" applyBorder="1"/>
    <xf numFmtId="0" fontId="7" fillId="0" borderId="0" xfId="0" applyFont="1" applyBorder="1"/>
    <xf numFmtId="3" fontId="7" fillId="0" borderId="0" xfId="0" applyNumberFormat="1" applyFont="1" applyBorder="1"/>
    <xf numFmtId="164" fontId="7" fillId="0" borderId="0" xfId="2" applyNumberFormat="1" applyFont="1" applyBorder="1"/>
    <xf numFmtId="3" fontId="18" fillId="0" borderId="0" xfId="0" applyNumberFormat="1" applyFont="1" applyBorder="1"/>
    <xf numFmtId="164" fontId="18" fillId="0" borderId="0" xfId="0" applyNumberFormat="1" applyFont="1" applyBorder="1"/>
    <xf numFmtId="3" fontId="18" fillId="0" borderId="0" xfId="0" applyNumberFormat="1" applyFont="1" applyFill="1" applyBorder="1"/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7" fillId="0" borderId="1" xfId="0" applyFont="1" applyBorder="1" applyAlignment="1">
      <alignment horizontal="center"/>
    </xf>
    <xf numFmtId="1" fontId="7" fillId="0" borderId="26" xfId="2" applyNumberFormat="1" applyFont="1" applyBorder="1"/>
    <xf numFmtId="1" fontId="7" fillId="0" borderId="27" xfId="2" applyNumberFormat="1" applyFont="1" applyBorder="1" applyAlignment="1">
      <alignment horizontal="center"/>
    </xf>
    <xf numFmtId="1" fontId="7" fillId="0" borderId="28" xfId="2" applyNumberFormat="1" applyFont="1" applyBorder="1"/>
    <xf numFmtId="1" fontId="7" fillId="0" borderId="12" xfId="2" applyNumberFormat="1" applyFont="1" applyBorder="1" applyAlignment="1">
      <alignment horizontal="center"/>
    </xf>
    <xf numFmtId="165" fontId="7" fillId="0" borderId="28" xfId="0" applyNumberFormat="1" applyFont="1" applyBorder="1" applyAlignment="1">
      <alignment horizontal="center"/>
    </xf>
    <xf numFmtId="165" fontId="7" fillId="0" borderId="26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9" fontId="9" fillId="0" borderId="3" xfId="2" applyFont="1" applyBorder="1"/>
    <xf numFmtId="0" fontId="9" fillId="0" borderId="13" xfId="0" applyFont="1" applyBorder="1" applyAlignment="1">
      <alignment horizontal="center"/>
    </xf>
    <xf numFmtId="164" fontId="9" fillId="0" borderId="14" xfId="2" applyNumberFormat="1" applyFont="1" applyBorder="1" applyAlignment="1">
      <alignment horizontal="center"/>
    </xf>
    <xf numFmtId="164" fontId="9" fillId="0" borderId="15" xfId="2" applyNumberFormat="1" applyFont="1" applyBorder="1" applyAlignment="1">
      <alignment horizontal="center"/>
    </xf>
    <xf numFmtId="164" fontId="9" fillId="0" borderId="16" xfId="2" applyNumberFormat="1" applyFont="1" applyBorder="1" applyAlignment="1">
      <alignment horizontal="center"/>
    </xf>
    <xf numFmtId="164" fontId="9" fillId="0" borderId="17" xfId="2" applyNumberFormat="1" applyFont="1" applyBorder="1" applyAlignment="1">
      <alignment horizontal="center"/>
    </xf>
    <xf numFmtId="164" fontId="9" fillId="0" borderId="0" xfId="2" applyNumberFormat="1" applyFont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2" applyNumberFormat="1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64" fontId="9" fillId="0" borderId="19" xfId="2" applyNumberFormat="1" applyFont="1" applyBorder="1" applyAlignment="1">
      <alignment horizontal="center"/>
    </xf>
    <xf numFmtId="164" fontId="9" fillId="0" borderId="20" xfId="2" applyNumberFormat="1" applyFont="1" applyBorder="1" applyAlignment="1">
      <alignment horizontal="center"/>
    </xf>
    <xf numFmtId="164" fontId="9" fillId="0" borderId="21" xfId="2" applyNumberFormat="1" applyFont="1" applyBorder="1" applyAlignment="1">
      <alignment horizontal="center"/>
    </xf>
    <xf numFmtId="164" fontId="9" fillId="0" borderId="29" xfId="2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 applyAlignment="1"/>
    <xf numFmtId="0" fontId="13" fillId="0" borderId="0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4" fillId="0" borderId="5" xfId="0" applyFont="1" applyBorder="1"/>
    <xf numFmtId="0" fontId="14" fillId="0" borderId="6" xfId="0" applyFont="1" applyBorder="1"/>
    <xf numFmtId="0" fontId="9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3" fillId="0" borderId="0" xfId="0" applyFont="1" applyAlignment="1">
      <alignment horizontal="center" wrapText="1"/>
    </xf>
    <xf numFmtId="0" fontId="19" fillId="0" borderId="30" xfId="0" applyFont="1" applyBorder="1" applyAlignment="1">
      <alignment horizontal="center"/>
    </xf>
    <xf numFmtId="164" fontId="19" fillId="0" borderId="31" xfId="0" applyNumberFormat="1" applyFont="1" applyBorder="1" applyAlignment="1">
      <alignment horizontal="center"/>
    </xf>
    <xf numFmtId="164" fontId="19" fillId="0" borderId="32" xfId="0" applyNumberFormat="1" applyFont="1" applyBorder="1" applyAlignment="1">
      <alignment horizontal="center"/>
    </xf>
    <xf numFmtId="164" fontId="19" fillId="0" borderId="33" xfId="0" applyNumberFormat="1" applyFont="1" applyBorder="1" applyAlignment="1">
      <alignment horizontal="center"/>
    </xf>
    <xf numFmtId="164" fontId="19" fillId="0" borderId="34" xfId="0" applyNumberFormat="1" applyFont="1" applyBorder="1" applyAlignment="1">
      <alignment horizontal="center"/>
    </xf>
    <xf numFmtId="0" fontId="19" fillId="0" borderId="35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0" fontId="20" fillId="0" borderId="36" xfId="0" applyFont="1" applyBorder="1" applyAlignment="1">
      <alignment horizontal="center"/>
    </xf>
    <xf numFmtId="0" fontId="21" fillId="0" borderId="37" xfId="0" applyFont="1" applyBorder="1"/>
    <xf numFmtId="0" fontId="20" fillId="0" borderId="38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3" fontId="20" fillId="0" borderId="40" xfId="0" applyNumberFormat="1" applyFont="1" applyBorder="1"/>
    <xf numFmtId="164" fontId="20" fillId="0" borderId="41" xfId="0" applyNumberFormat="1" applyFont="1" applyBorder="1"/>
    <xf numFmtId="3" fontId="20" fillId="0" borderId="42" xfId="0" applyNumberFormat="1" applyFont="1" applyBorder="1"/>
    <xf numFmtId="164" fontId="20" fillId="0" borderId="30" xfId="0" applyNumberFormat="1" applyFont="1" applyBorder="1"/>
    <xf numFmtId="3" fontId="20" fillId="0" borderId="31" xfId="0" applyNumberFormat="1" applyFont="1" applyBorder="1"/>
    <xf numFmtId="164" fontId="20" fillId="0" borderId="33" xfId="0" applyNumberFormat="1" applyFont="1" applyBorder="1"/>
    <xf numFmtId="0" fontId="20" fillId="0" borderId="43" xfId="0" applyFont="1" applyBorder="1" applyAlignment="1">
      <alignment horizontal="center"/>
    </xf>
    <xf numFmtId="1" fontId="20" fillId="0" borderId="44" xfId="0" applyNumberFormat="1" applyFont="1" applyBorder="1" applyAlignment="1">
      <alignment horizontal="center"/>
    </xf>
    <xf numFmtId="1" fontId="20" fillId="0" borderId="45" xfId="0" applyNumberFormat="1" applyFont="1" applyBorder="1" applyAlignment="1">
      <alignment horizontal="center"/>
    </xf>
    <xf numFmtId="0" fontId="22" fillId="0" borderId="0" xfId="0" applyFont="1" applyAlignment="1">
      <alignment horizontal="left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19739001696952829"/>
          <c:y val="3.75939849624060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096293440537571E-2"/>
          <c:y val="0.17669172932330826"/>
          <c:w val="0.88254556432373787"/>
          <c:h val="0.59774436090225569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'Capitol Complex'!$B$54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Complex'!$C$57:$C$65</c:f>
              <c:numCache>
                <c:formatCode>0.0%</c:formatCode>
                <c:ptCount val="9"/>
                <c:pt idx="0">
                  <c:v>3.2222222222222222E-2</c:v>
                </c:pt>
                <c:pt idx="1">
                  <c:v>0</c:v>
                </c:pt>
                <c:pt idx="2">
                  <c:v>0.22222222222222221</c:v>
                </c:pt>
                <c:pt idx="3">
                  <c:v>0.24444444444444444</c:v>
                </c:pt>
                <c:pt idx="4">
                  <c:v>0</c:v>
                </c:pt>
                <c:pt idx="5">
                  <c:v>0</c:v>
                </c:pt>
                <c:pt idx="6">
                  <c:v>1.1111111111111112E-2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0"/>
          <c:order val="1"/>
          <c:tx>
            <c:v>2020</c:v>
          </c:tx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Complex'!$E$57:$E$65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0.10091743119266056</c:v>
                </c:pt>
                <c:pt idx="3">
                  <c:v>0.33027522935779818</c:v>
                </c:pt>
                <c:pt idx="4">
                  <c:v>9.1743119266055051E-3</c:v>
                </c:pt>
                <c:pt idx="5">
                  <c:v>9.1743119266055051E-3</c:v>
                </c:pt>
                <c:pt idx="6">
                  <c:v>4.5871559633027525E-2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2"/>
          <c:tx>
            <c:strRef>
              <c:f>'Capitol Complex'!$F$54:$G$54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Complex'!$A$57:$A$65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Complex'!$G$57:$G$65</c:f>
              <c:numCache>
                <c:formatCode>0.0%</c:formatCode>
                <c:ptCount val="9"/>
                <c:pt idx="0">
                  <c:v>3.972602739726027E-2</c:v>
                </c:pt>
                <c:pt idx="1">
                  <c:v>0</c:v>
                </c:pt>
                <c:pt idx="2">
                  <c:v>0</c:v>
                </c:pt>
                <c:pt idx="3">
                  <c:v>0.17808219178082191</c:v>
                </c:pt>
                <c:pt idx="4">
                  <c:v>0</c:v>
                </c:pt>
                <c:pt idx="5">
                  <c:v>0</c:v>
                </c:pt>
                <c:pt idx="6">
                  <c:v>0.15068493150684931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842824"/>
        <c:axId val="407841648"/>
      </c:barChart>
      <c:catAx>
        <c:axId val="40784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16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841648"/>
        <c:scaling>
          <c:orientation val="minMax"/>
          <c:max val="0.3500000000000000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2824"/>
        <c:crosses val="autoZero"/>
        <c:crossBetween val="between"/>
        <c:maj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  <a:gs pos="5000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E8E8E8" mc:Ignorable="a14" a14:legacySpreadsheetColorIndex="9">
                <a:gamma/>
                <a:shade val="90980"/>
                <a:invGamma/>
              </a:srgbClr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532383194368742"/>
          <c:y val="0.91729323308270672"/>
          <c:w val="0.13176195880920288"/>
          <c:h val="8.270672319806178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120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5566332105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7241415597672241"/>
          <c:w val="0.86080740042532411"/>
          <c:h val="0.58189777642143814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'Capitol Complex'!$B$14:$B$17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'Capitol Complex'!$A$14:$A$17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'Capitol Complex'!$C$14:$C$17</c:f>
              <c:numCache>
                <c:formatCode>0.0%</c:formatCode>
                <c:ptCount val="4"/>
                <c:pt idx="0">
                  <c:v>0.49</c:v>
                </c:pt>
                <c:pt idx="1">
                  <c:v>0.50460000000000005</c:v>
                </c:pt>
                <c:pt idx="2">
                  <c:v>0.63149999999999995</c:v>
                </c:pt>
                <c:pt idx="3">
                  <c:v>0.73770000000000002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'Capitol Complex'!$I$14:$I$17</c:f>
              <c:numCache>
                <c:formatCode>0.0%</c:formatCode>
                <c:ptCount val="4"/>
                <c:pt idx="0">
                  <c:v>0.73650000000000004</c:v>
                </c:pt>
                <c:pt idx="1">
                  <c:v>0.73740000000000006</c:v>
                </c:pt>
                <c:pt idx="2">
                  <c:v>0.48699999999999999</c:v>
                </c:pt>
                <c:pt idx="3">
                  <c:v>0.50949999999999995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841256"/>
        <c:axId val="407844392"/>
      </c:lineChart>
      <c:catAx>
        <c:axId val="407841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4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84439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12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285733514079971"/>
          <c:y val="0.90517432102103124"/>
          <c:w val="0.6648363185371059"/>
          <c:h val="8.18965225913284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6666666666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1135586823894702E-2"/>
          <c:y val="0.20833418104728615"/>
          <c:w val="0.86080740042532411"/>
          <c:h val="0.5500022379648354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'Capitol Complex'!$A$14:$A$17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'Capitol Complex'!$E$14:$E$17</c:f>
              <c:numCache>
                <c:formatCode>0.0%</c:formatCode>
                <c:ptCount val="4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</c:numCache>
            </c:numRef>
          </c:val>
          <c:smooth val="0"/>
        </c:ser>
        <c:ser>
          <c:idx val="1"/>
          <c:order val="1"/>
          <c:tx>
            <c:v>Agency Actual</c:v>
          </c:tx>
          <c:marker>
            <c:symbol val="none"/>
          </c:marker>
          <c:cat>
            <c:numRef>
              <c:f>'Capitol Complex'!$A$14:$A$17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'Capitol Complex'!$C$14:$C$17</c:f>
              <c:numCache>
                <c:formatCode>0.0%</c:formatCode>
                <c:ptCount val="4"/>
                <c:pt idx="0">
                  <c:v>0.49</c:v>
                </c:pt>
                <c:pt idx="1">
                  <c:v>0.50460000000000005</c:v>
                </c:pt>
                <c:pt idx="2">
                  <c:v>0.63149999999999995</c:v>
                </c:pt>
                <c:pt idx="3">
                  <c:v>0.73770000000000002</c:v>
                </c:pt>
              </c:numCache>
            </c:numRef>
          </c:val>
          <c:smooth val="0"/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Complex'!$A$14:$A$17</c:f>
              <c:numCache>
                <c:formatCode>General</c:formatCode>
                <c:ptCount val="4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</c:numCache>
            </c:numRef>
          </c:cat>
          <c:val>
            <c:numRef>
              <c:f>'Capitol Complex'!$J$14:$J$17</c:f>
              <c:numCache>
                <c:formatCode>0.0%</c:formatCode>
                <c:ptCount val="4"/>
                <c:pt idx="0">
                  <c:v>0.69230000000000003</c:v>
                </c:pt>
                <c:pt idx="1">
                  <c:v>0.70799999999999996</c:v>
                </c:pt>
                <c:pt idx="2">
                  <c:v>0.46700000000000003</c:v>
                </c:pt>
                <c:pt idx="3">
                  <c:v>0.51470000000000005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843216"/>
        <c:axId val="407844784"/>
      </c:lineChart>
      <c:catAx>
        <c:axId val="40784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84478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Tms Rmn"/>
                <a:ea typeface="Tms Rmn"/>
                <a:cs typeface="Tms Rmn"/>
              </a:defRPr>
            </a:pPr>
            <a:endParaRPr lang="en-US"/>
          </a:p>
        </c:txPr>
        <c:crossAx val="40784321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FFFFF" mc:Ignorable="a14" a14:legacySpreadsheetColorIndex="9"/>
            </a:gs>
            <a:gs pos="100000">
              <a:srgbClr xmlns:mc="http://schemas.openxmlformats.org/markup-compatibility/2006" xmlns:a14="http://schemas.microsoft.com/office/drawing/2010/main" val="C1C1C1" mc:Ignorable="a14" a14:legacySpreadsheetColorIndex="9">
                <a:gamma/>
                <a:shade val="75686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102583330929785"/>
          <c:y val="0.90833683289588807"/>
          <c:w val="0.6648363185371059"/>
          <c:h val="7.9167104111986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ms Rmn"/>
              <a:ea typeface="Tms Rmn"/>
              <a:cs typeface="Tms Rm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ms Rmn"/>
          <a:ea typeface="Tms Rmn"/>
          <a:cs typeface="Tms Rmn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67</xdr:row>
      <xdr:rowOff>19050</xdr:rowOff>
    </xdr:from>
    <xdr:to>
      <xdr:col>8</xdr:col>
      <xdr:colOff>266700</xdr:colOff>
      <xdr:row>83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18</xdr:row>
      <xdr:rowOff>114300</xdr:rowOff>
    </xdr:from>
    <xdr:to>
      <xdr:col>6</xdr:col>
      <xdr:colOff>514350</xdr:colOff>
      <xdr:row>32</xdr:row>
      <xdr:rowOff>114300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34</xdr:row>
      <xdr:rowOff>9525</xdr:rowOff>
    </xdr:from>
    <xdr:to>
      <xdr:col>6</xdr:col>
      <xdr:colOff>504825</xdr:colOff>
      <xdr:row>49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100</xdr:row>
      <xdr:rowOff>114300</xdr:rowOff>
    </xdr:from>
    <xdr:to>
      <xdr:col>0</xdr:col>
      <xdr:colOff>771525</xdr:colOff>
      <xdr:row>101</xdr:row>
      <xdr:rowOff>114300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28575</xdr:colOff>
      <xdr:row>18</xdr:row>
      <xdr:rowOff>142876</xdr:rowOff>
    </xdr:from>
    <xdr:to>
      <xdr:col>8</xdr:col>
      <xdr:colOff>866775</xdr:colOff>
      <xdr:row>21</xdr:row>
      <xdr:rowOff>152401</xdr:rowOff>
    </xdr:to>
    <xdr:sp macro="" textlink="">
      <xdr:nvSpPr>
        <xdr:cNvPr id="6" name="AutoShape 5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7239000" y="3733801"/>
          <a:ext cx="1819275" cy="628650"/>
        </a:xfrm>
        <a:prstGeom prst="borderCallout1">
          <a:avLst>
            <a:gd name="adj1" fmla="val 12194"/>
            <a:gd name="adj2" fmla="val -8931"/>
            <a:gd name="adj3" fmla="val 22669"/>
            <a:gd name="adj4" fmla="val -18365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619125</xdr:colOff>
      <xdr:row>34</xdr:row>
      <xdr:rowOff>47625</xdr:rowOff>
    </xdr:from>
    <xdr:to>
      <xdr:col>8</xdr:col>
      <xdr:colOff>657225</xdr:colOff>
      <xdr:row>36</xdr:row>
      <xdr:rowOff>57150</xdr:rowOff>
    </xdr:to>
    <xdr:sp macro="" textlink="">
      <xdr:nvSpPr>
        <xdr:cNvPr id="7" name="AutoShape 6">
          <a:extLst>
            <a:ext uri="{FF2B5EF4-FFF2-40B4-BE49-F238E27FC236}"/>
          </a:extLst>
        </xdr:cNvPr>
        <xdr:cNvSpPr>
          <a:spLocks/>
        </xdr:cNvSpPr>
      </xdr:nvSpPr>
      <xdr:spPr bwMode="auto">
        <a:xfrm>
          <a:off x="6819900" y="6734175"/>
          <a:ext cx="2028825" cy="390525"/>
        </a:xfrm>
        <a:prstGeom prst="borderCallout1">
          <a:avLst>
            <a:gd name="adj1" fmla="val 18519"/>
            <a:gd name="adj2" fmla="val -8694"/>
            <a:gd name="adj3" fmla="val 43617"/>
            <a:gd name="adj4" fmla="val -12485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87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219075</xdr:colOff>
      <xdr:row>82</xdr:row>
      <xdr:rowOff>19050</xdr:rowOff>
    </xdr:from>
    <xdr:ext cx="1445763" cy="159873"/>
    <xdr:sp macro="" textlink="">
      <xdr:nvSpPr>
        <xdr:cNvPr id="9" name="Text Box 8">
          <a:extLst>
            <a:ext uri="{FF2B5EF4-FFF2-40B4-BE49-F238E27FC236}"/>
          </a:extLst>
        </xdr:cNvPr>
        <xdr:cNvSpPr txBox="1">
          <a:spLocks noChangeArrowheads="1"/>
        </xdr:cNvSpPr>
      </xdr:nvSpPr>
      <xdr:spPr bwMode="auto">
        <a:xfrm>
          <a:off x="219075" y="13039725"/>
          <a:ext cx="1445763" cy="1598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4</xdr:col>
      <xdr:colOff>447675</xdr:colOff>
      <xdr:row>86</xdr:row>
      <xdr:rowOff>0</xdr:rowOff>
    </xdr:from>
    <xdr:to>
      <xdr:col>4</xdr:col>
      <xdr:colOff>523875</xdr:colOff>
      <xdr:row>87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3648075" y="13573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114300</xdr:rowOff>
    </xdr:from>
    <xdr:to>
      <xdr:col>0</xdr:col>
      <xdr:colOff>771525</xdr:colOff>
      <xdr:row>101</xdr:row>
      <xdr:rowOff>114300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114300</xdr:rowOff>
    </xdr:from>
    <xdr:to>
      <xdr:col>0</xdr:col>
      <xdr:colOff>771525</xdr:colOff>
      <xdr:row>101</xdr:row>
      <xdr:rowOff>114300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114300</xdr:rowOff>
    </xdr:from>
    <xdr:to>
      <xdr:col>0</xdr:col>
      <xdr:colOff>771525</xdr:colOff>
      <xdr:row>101</xdr:row>
      <xdr:rowOff>114300</xdr:rowOff>
    </xdr:to>
    <xdr:sp macro="" textlink="">
      <xdr:nvSpPr>
        <xdr:cNvPr id="13" name="Text Box 15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14" name="Text Box 16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15" name="Text Box 17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16" name="Text Box 18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114300</xdr:rowOff>
    </xdr:from>
    <xdr:to>
      <xdr:col>0</xdr:col>
      <xdr:colOff>771525</xdr:colOff>
      <xdr:row>101</xdr:row>
      <xdr:rowOff>114300</xdr:rowOff>
    </xdr:to>
    <xdr:sp macro="" textlink="">
      <xdr:nvSpPr>
        <xdr:cNvPr id="17" name="Text Box 19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18" name="Text Box 20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114300</xdr:rowOff>
    </xdr:from>
    <xdr:to>
      <xdr:col>0</xdr:col>
      <xdr:colOff>771525</xdr:colOff>
      <xdr:row>101</xdr:row>
      <xdr:rowOff>114300</xdr:rowOff>
    </xdr:to>
    <xdr:sp macro="" textlink="">
      <xdr:nvSpPr>
        <xdr:cNvPr id="19" name="Text Box 21"/>
        <xdr:cNvSpPr txBox="1">
          <a:spLocks noChangeArrowheads="1"/>
        </xdr:cNvSpPr>
      </xdr:nvSpPr>
      <xdr:spPr bwMode="auto">
        <a:xfrm>
          <a:off x="695325" y="1635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20" name="Text Box 22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21" name="Text Box 23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22" name="Text Box 24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23" name="Text Box 25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24" name="Text Box 26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25" name="Text Box 27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100</xdr:row>
      <xdr:rowOff>0</xdr:rowOff>
    </xdr:from>
    <xdr:to>
      <xdr:col>0</xdr:col>
      <xdr:colOff>771525</xdr:colOff>
      <xdr:row>101</xdr:row>
      <xdr:rowOff>0</xdr:rowOff>
    </xdr:to>
    <xdr:sp macro="" textlink="">
      <xdr:nvSpPr>
        <xdr:cNvPr id="26" name="Text Box 28"/>
        <xdr:cNvSpPr txBox="1">
          <a:spLocks noChangeArrowheads="1"/>
        </xdr:cNvSpPr>
      </xdr:nvSpPr>
      <xdr:spPr bwMode="auto">
        <a:xfrm>
          <a:off x="69532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101</xdr:row>
      <xdr:rowOff>0</xdr:rowOff>
    </xdr:to>
    <xdr:sp macro="" textlink="">
      <xdr:nvSpPr>
        <xdr:cNvPr id="27" name="Text Box 29"/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447675</xdr:colOff>
      <xdr:row>100</xdr:row>
      <xdr:rowOff>0</xdr:rowOff>
    </xdr:from>
    <xdr:to>
      <xdr:col>4</xdr:col>
      <xdr:colOff>523875</xdr:colOff>
      <xdr:row>101</xdr:row>
      <xdr:rowOff>0</xdr:rowOff>
    </xdr:to>
    <xdr:sp macro="" textlink="">
      <xdr:nvSpPr>
        <xdr:cNvPr id="28" name="Text Box 30"/>
        <xdr:cNvSpPr txBox="1">
          <a:spLocks noChangeArrowheads="1"/>
        </xdr:cNvSpPr>
      </xdr:nvSpPr>
      <xdr:spPr bwMode="auto">
        <a:xfrm>
          <a:off x="3648075" y="16240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0.93824</cdr:x>
      <cdr:y>0.5308</cdr:y>
    </cdr:from>
    <cdr:to>
      <cdr:x>0.983</cdr:x>
      <cdr:y>0.7529</cdr:y>
    </cdr:to>
    <cdr:sp macro="" textlink="">
      <cdr:nvSpPr>
        <cdr:cNvPr id="112230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90356" y="1346976"/>
          <a:ext cx="261766" cy="561799"/>
        </a:xfrm>
        <a:prstGeom xmlns:a="http://schemas.openxmlformats.org/drawingml/2006/main" prst="upArrow">
          <a:avLst>
            <a:gd name="adj1" fmla="val 50000"/>
            <a:gd name="adj2" fmla="val 53655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0.95429</cdr:x>
      <cdr:y>0.21311</cdr:y>
    </cdr:from>
    <cdr:to>
      <cdr:x>0.99086</cdr:x>
      <cdr:y>0.39855</cdr:y>
    </cdr:to>
    <cdr:sp macro="" textlink="">
      <cdr:nvSpPr>
        <cdr:cNvPr id="112332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75194" y="476146"/>
          <a:ext cx="190531" cy="411540"/>
        </a:xfrm>
        <a:prstGeom xmlns:a="http://schemas.openxmlformats.org/drawingml/2006/main" prst="downArrow">
          <a:avLst>
            <a:gd name="adj1" fmla="val 50000"/>
            <a:gd name="adj2" fmla="val 5399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0.94668</cdr:x>
      <cdr:y>0.33897</cdr:y>
    </cdr:from>
    <cdr:to>
      <cdr:x>0.99061</cdr:x>
      <cdr:y>0.51965</cdr:y>
    </cdr:to>
    <cdr:sp macro="" textlink="">
      <cdr:nvSpPr>
        <cdr:cNvPr id="1124353" name="AutoShape 102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81291"/>
          <a:ext cx="228893" cy="414752"/>
        </a:xfrm>
        <a:prstGeom xmlns:a="http://schemas.openxmlformats.org/drawingml/2006/main" prst="downArrow">
          <a:avLst>
            <a:gd name="adj1" fmla="val 50000"/>
            <a:gd name="adj2" fmla="val 453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workbookViewId="0">
      <selection activeCell="N9" sqref="N9"/>
    </sheetView>
  </sheetViews>
  <sheetFormatPr defaultRowHeight="15" x14ac:dyDescent="0.25"/>
  <cols>
    <col min="1" max="1" width="16.85546875" customWidth="1"/>
    <col min="2" max="2" width="15.5703125" customWidth="1"/>
    <col min="3" max="3" width="14.7109375" customWidth="1"/>
    <col min="4" max="4" width="14" customWidth="1"/>
    <col min="5" max="5" width="15.85546875" customWidth="1"/>
    <col min="6" max="6" width="16" customWidth="1"/>
    <col min="7" max="7" width="15.140625" customWidth="1"/>
    <col min="8" max="8" width="14.7109375" customWidth="1"/>
    <col min="9" max="10" width="14.42578125" customWidth="1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</row>
    <row r="2" spans="1:13" ht="22.5" x14ac:dyDescent="0.3">
      <c r="A2" s="66" t="s">
        <v>34</v>
      </c>
      <c r="B2" s="66"/>
      <c r="C2" s="66"/>
      <c r="D2" s="66"/>
      <c r="E2" s="66"/>
      <c r="F2" s="66"/>
      <c r="G2" s="66"/>
      <c r="H2" s="67"/>
      <c r="I2" s="67"/>
      <c r="J2" s="3"/>
      <c r="K2" s="2"/>
      <c r="L2" s="2"/>
      <c r="M2" s="2"/>
    </row>
    <row r="3" spans="1:13" ht="22.5" x14ac:dyDescent="0.3">
      <c r="A3" s="68" t="s">
        <v>33</v>
      </c>
      <c r="B3" s="68"/>
      <c r="C3" s="68"/>
      <c r="D3" s="68"/>
      <c r="E3" s="68"/>
      <c r="F3" s="68"/>
      <c r="G3" s="68"/>
      <c r="H3" s="67"/>
      <c r="I3" s="67"/>
      <c r="J3" s="3"/>
      <c r="K3" s="2"/>
      <c r="L3" s="2"/>
      <c r="M3" s="2"/>
    </row>
    <row r="4" spans="1:13" x14ac:dyDescent="0.25">
      <c r="A4" s="1"/>
      <c r="B4" s="1"/>
      <c r="C4" s="1"/>
      <c r="D4" s="1"/>
      <c r="E4" s="1"/>
      <c r="F4" s="4"/>
      <c r="G4" s="1"/>
      <c r="H4" s="1"/>
      <c r="I4" s="1"/>
      <c r="J4" s="2"/>
      <c r="K4" s="2"/>
      <c r="L4" s="2"/>
      <c r="M4" s="2"/>
    </row>
    <row r="5" spans="1:13" ht="15.75" thickBot="1" x14ac:dyDescent="0.3">
      <c r="A5" s="1"/>
      <c r="B5" s="1"/>
      <c r="C5" s="1"/>
      <c r="D5" s="1"/>
      <c r="E5" s="1"/>
      <c r="F5" s="4"/>
      <c r="G5" s="1"/>
      <c r="H5" s="1"/>
      <c r="I5" s="1"/>
      <c r="J5" s="2"/>
      <c r="K5" s="2"/>
      <c r="L5" s="2"/>
      <c r="M5" s="2"/>
    </row>
    <row r="6" spans="1:13" ht="15.75" thickBot="1" x14ac:dyDescent="0.3">
      <c r="A6" s="5" t="s">
        <v>0</v>
      </c>
      <c r="B6" s="51">
        <v>2019</v>
      </c>
      <c r="C6" s="51">
        <v>2020</v>
      </c>
      <c r="D6" s="51">
        <v>2021</v>
      </c>
      <c r="E6" s="5">
        <v>2022</v>
      </c>
      <c r="F6" s="7"/>
      <c r="G6" s="7"/>
      <c r="H6" s="7"/>
      <c r="I6" s="7"/>
      <c r="J6" s="7"/>
      <c r="K6" s="7"/>
      <c r="L6" s="7"/>
      <c r="M6" s="7"/>
    </row>
    <row r="7" spans="1:13" x14ac:dyDescent="0.25">
      <c r="A7" s="8" t="s">
        <v>1</v>
      </c>
      <c r="B7" s="52">
        <v>0.72219999999999995</v>
      </c>
      <c r="C7" s="52">
        <v>0.94740000000000002</v>
      </c>
      <c r="D7" s="52">
        <v>1</v>
      </c>
      <c r="E7" s="9">
        <v>0.86</v>
      </c>
      <c r="F7" s="7"/>
      <c r="G7" s="7"/>
      <c r="H7" s="7"/>
      <c r="I7" s="7"/>
      <c r="J7" s="7"/>
      <c r="K7" s="7"/>
      <c r="L7" s="7"/>
      <c r="M7" s="7"/>
    </row>
    <row r="8" spans="1:13" x14ac:dyDescent="0.25">
      <c r="A8" s="1"/>
      <c r="B8" s="1"/>
      <c r="C8" s="1"/>
      <c r="D8" s="10"/>
      <c r="E8" s="1"/>
      <c r="F8" s="1"/>
      <c r="G8" s="1"/>
      <c r="H8" s="1"/>
      <c r="I8" s="1"/>
      <c r="J8" s="2"/>
      <c r="K8" s="2"/>
      <c r="L8" s="2"/>
      <c r="M8" s="2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2"/>
      <c r="K9" s="2"/>
      <c r="L9" s="2"/>
      <c r="M9" s="2"/>
    </row>
    <row r="10" spans="1:13" ht="18.75" x14ac:dyDescent="0.3">
      <c r="A10" s="69" t="s">
        <v>2</v>
      </c>
      <c r="B10" s="69"/>
      <c r="C10" s="69"/>
      <c r="D10" s="69"/>
      <c r="E10" s="69"/>
      <c r="F10" s="69"/>
      <c r="G10" s="69"/>
      <c r="H10" s="70"/>
      <c r="I10" s="70"/>
      <c r="J10" s="2"/>
      <c r="K10" s="2"/>
      <c r="L10" s="2"/>
      <c r="M10" s="2"/>
    </row>
    <row r="11" spans="1:13" ht="19.5" thickBot="1" x14ac:dyDescent="0.35">
      <c r="A11" s="71"/>
      <c r="B11" s="71"/>
      <c r="C11" s="71"/>
      <c r="D11" s="71"/>
      <c r="E11" s="71"/>
      <c r="F11" s="71"/>
      <c r="G11" s="71"/>
      <c r="H11" s="11"/>
      <c r="I11" s="1"/>
      <c r="J11" s="2"/>
      <c r="K11" s="2"/>
      <c r="L11" s="2"/>
      <c r="M11" s="2"/>
    </row>
    <row r="12" spans="1:13" ht="15.75" thickBot="1" x14ac:dyDescent="0.3">
      <c r="A12" s="6"/>
      <c r="B12" s="72" t="s">
        <v>3</v>
      </c>
      <c r="C12" s="73"/>
      <c r="D12" s="74"/>
      <c r="E12" s="72" t="s">
        <v>4</v>
      </c>
      <c r="F12" s="75"/>
      <c r="G12" s="76"/>
      <c r="H12" s="12" t="s">
        <v>5</v>
      </c>
      <c r="I12" s="77" t="s">
        <v>6</v>
      </c>
      <c r="J12" s="67"/>
      <c r="K12" s="7"/>
      <c r="L12" s="7"/>
      <c r="M12" s="7"/>
    </row>
    <row r="13" spans="1:13" ht="15.75" thickBot="1" x14ac:dyDescent="0.3">
      <c r="A13" s="13"/>
      <c r="B13" s="14" t="s">
        <v>7</v>
      </c>
      <c r="C13" s="15" t="s">
        <v>8</v>
      </c>
      <c r="D13" s="16" t="s">
        <v>9</v>
      </c>
      <c r="E13" s="17" t="s">
        <v>7</v>
      </c>
      <c r="F13" s="15" t="s">
        <v>8</v>
      </c>
      <c r="G13" s="16" t="s">
        <v>9</v>
      </c>
      <c r="H13" s="18" t="s">
        <v>10</v>
      </c>
      <c r="I13" s="6" t="s">
        <v>11</v>
      </c>
      <c r="J13" s="6" t="s">
        <v>12</v>
      </c>
      <c r="K13" s="7"/>
      <c r="L13" s="7"/>
      <c r="M13" s="7"/>
    </row>
    <row r="14" spans="1:13" x14ac:dyDescent="0.25">
      <c r="A14" s="53">
        <v>2019</v>
      </c>
      <c r="B14" s="54">
        <v>0.6</v>
      </c>
      <c r="C14" s="55">
        <v>0.49</v>
      </c>
      <c r="D14" s="56"/>
      <c r="E14" s="57">
        <v>0.6</v>
      </c>
      <c r="F14" s="55">
        <v>0.4294</v>
      </c>
      <c r="G14" s="56"/>
      <c r="H14" s="21" t="s">
        <v>32</v>
      </c>
      <c r="I14" s="58">
        <v>0.73650000000000004</v>
      </c>
      <c r="J14" s="58">
        <v>0.69230000000000003</v>
      </c>
      <c r="K14" s="20"/>
      <c r="L14" s="20"/>
      <c r="M14" s="20"/>
    </row>
    <row r="15" spans="1:13" ht="15.75" thickBot="1" x14ac:dyDescent="0.3">
      <c r="A15" s="61">
        <v>2020</v>
      </c>
      <c r="B15" s="62">
        <v>0.6</v>
      </c>
      <c r="C15" s="63">
        <v>0.50460000000000005</v>
      </c>
      <c r="D15" s="64">
        <f>(C15-C14)/C14</f>
        <v>2.9795918367347057E-2</v>
      </c>
      <c r="E15" s="65">
        <v>0.6</v>
      </c>
      <c r="F15" s="63">
        <v>0.4839</v>
      </c>
      <c r="G15" s="64">
        <f>(F15-F14)/F14</f>
        <v>0.12692128551467161</v>
      </c>
      <c r="H15" s="21" t="s">
        <v>32</v>
      </c>
      <c r="I15" s="58">
        <v>0.73740000000000006</v>
      </c>
      <c r="J15" s="58">
        <v>0.70799999999999996</v>
      </c>
      <c r="K15" s="2"/>
      <c r="L15" s="2"/>
      <c r="M15" s="2"/>
    </row>
    <row r="16" spans="1:13" ht="15" customHeight="1" thickBot="1" x14ac:dyDescent="0.3">
      <c r="A16" s="61">
        <v>2021</v>
      </c>
      <c r="B16" s="62">
        <v>0.6</v>
      </c>
      <c r="C16" s="63">
        <v>0.63149999999999995</v>
      </c>
      <c r="D16" s="64">
        <f>(C16-C15)/C15</f>
        <v>0.25148632580261571</v>
      </c>
      <c r="E16" s="65">
        <v>0.6</v>
      </c>
      <c r="F16" s="63">
        <v>0.52470000000000006</v>
      </c>
      <c r="G16" s="64">
        <f>(F16-F15)/F15</f>
        <v>8.4314941103533908E-2</v>
      </c>
      <c r="H16" s="21" t="s">
        <v>32</v>
      </c>
      <c r="I16" s="58">
        <v>0.48699999999999999</v>
      </c>
      <c r="J16" s="58">
        <v>0.46700000000000003</v>
      </c>
      <c r="K16" s="2"/>
      <c r="L16" s="2"/>
      <c r="M16" s="2"/>
    </row>
    <row r="17" spans="1:13" ht="15" customHeight="1" thickBot="1" x14ac:dyDescent="0.3">
      <c r="A17" s="82">
        <v>2022</v>
      </c>
      <c r="B17" s="83">
        <v>0.6</v>
      </c>
      <c r="C17" s="84">
        <v>0.73770000000000002</v>
      </c>
      <c r="D17" s="85">
        <f t="shared" ref="D17" si="0">(C17-C16)/C16</f>
        <v>0.16817102137767234</v>
      </c>
      <c r="E17" s="86">
        <v>0.6</v>
      </c>
      <c r="F17" s="84">
        <v>0.57950000000000002</v>
      </c>
      <c r="G17" s="85">
        <f t="shared" ref="G17" si="1">(F17-F16)/F16</f>
        <v>0.10444063274251945</v>
      </c>
      <c r="H17" s="87" t="s">
        <v>36</v>
      </c>
      <c r="I17" s="88">
        <v>0.50949999999999995</v>
      </c>
      <c r="J17" s="88">
        <v>0.51470000000000005</v>
      </c>
      <c r="K17" s="2"/>
      <c r="L17" s="2"/>
      <c r="M17" s="2"/>
    </row>
    <row r="18" spans="1:13" x14ac:dyDescent="0.25">
      <c r="A18" s="59"/>
      <c r="B18" s="60"/>
      <c r="C18" s="60"/>
      <c r="D18" s="60"/>
      <c r="E18" s="60"/>
      <c r="F18" s="60"/>
      <c r="G18" s="60"/>
      <c r="H18" s="59"/>
      <c r="I18" s="19"/>
      <c r="J18" s="19"/>
      <c r="K18" s="2"/>
      <c r="L18" s="2"/>
      <c r="M18" s="2"/>
    </row>
    <row r="19" spans="1:13" ht="18.75" x14ac:dyDescent="0.3">
      <c r="A19" s="23"/>
      <c r="B19" s="1"/>
      <c r="C19" s="1"/>
      <c r="D19" s="1"/>
      <c r="E19" s="1"/>
      <c r="F19" s="1"/>
      <c r="G19" s="1"/>
      <c r="H19" s="1"/>
      <c r="I19" s="22"/>
      <c r="J19" s="2"/>
      <c r="K19" s="2"/>
      <c r="L19" s="2"/>
      <c r="M19" s="2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2"/>
      <c r="K20" s="2"/>
      <c r="L20" s="2"/>
      <c r="M20" s="2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2"/>
      <c r="K21" s="2"/>
      <c r="L21" s="2"/>
      <c r="M21" s="2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2"/>
      <c r="K22" s="2"/>
      <c r="L22" s="2"/>
      <c r="M22" s="2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2"/>
      <c r="K23" s="2"/>
      <c r="L23" s="2"/>
      <c r="M23" s="2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2"/>
      <c r="K24" s="2"/>
      <c r="L24" s="2"/>
      <c r="M24" s="2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2"/>
      <c r="K25" s="2"/>
      <c r="L25" s="2"/>
      <c r="M25" s="2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2"/>
      <c r="K26" s="2"/>
      <c r="L26" s="2"/>
      <c r="M26" s="2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2"/>
      <c r="K27" s="2"/>
      <c r="L27" s="24"/>
      <c r="M27" s="24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2"/>
      <c r="K28" s="2"/>
      <c r="L28" s="2"/>
      <c r="M28" s="2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2"/>
      <c r="K29" s="2"/>
      <c r="L29" s="2"/>
      <c r="M29" s="2"/>
    </row>
    <row r="30" spans="1:13" x14ac:dyDescent="0.25">
      <c r="A30" s="1"/>
      <c r="B30" s="1"/>
      <c r="C30" s="1"/>
      <c r="D30" s="1"/>
      <c r="E30" s="1"/>
      <c r="F30" s="1"/>
      <c r="G30" s="1"/>
      <c r="H30" s="1"/>
      <c r="I30" s="1"/>
      <c r="J30" s="2"/>
      <c r="K30" s="2"/>
      <c r="L30" s="2"/>
      <c r="M30" s="2"/>
    </row>
    <row r="31" spans="1:13" x14ac:dyDescent="0.25">
      <c r="A31" s="1"/>
      <c r="B31" s="1"/>
      <c r="C31" s="1"/>
      <c r="D31" s="1"/>
      <c r="E31" s="1"/>
      <c r="F31" s="1"/>
      <c r="G31" s="1"/>
      <c r="H31" s="1"/>
      <c r="I31" s="1"/>
      <c r="J31" s="2"/>
      <c r="K31" s="2"/>
      <c r="L31" s="2"/>
      <c r="M31" s="2"/>
    </row>
    <row r="32" spans="1:13" x14ac:dyDescent="0.25">
      <c r="A32" s="1"/>
      <c r="B32" s="1"/>
      <c r="C32" s="1"/>
      <c r="D32" s="1"/>
      <c r="E32" s="1"/>
      <c r="F32" s="1"/>
      <c r="G32" s="1"/>
      <c r="H32" s="1"/>
      <c r="I32" s="1"/>
      <c r="J32" s="2"/>
      <c r="K32" s="2"/>
      <c r="L32" s="2"/>
      <c r="M32" s="2"/>
    </row>
    <row r="33" spans="1:13" x14ac:dyDescent="0.25">
      <c r="A33" s="1"/>
      <c r="B33" s="1"/>
      <c r="C33" s="1"/>
      <c r="D33" s="1"/>
      <c r="E33" s="1"/>
      <c r="F33" s="1"/>
      <c r="G33" s="1"/>
      <c r="H33" s="1"/>
      <c r="I33" s="1"/>
      <c r="J33" s="2"/>
      <c r="K33" s="2"/>
      <c r="L33" s="2"/>
      <c r="M33" s="2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2"/>
      <c r="K34" s="2"/>
      <c r="L34" s="2"/>
      <c r="M34" s="2"/>
    </row>
    <row r="35" spans="1:13" x14ac:dyDescent="0.25">
      <c r="A35" s="1"/>
      <c r="B35" s="1"/>
      <c r="C35" s="1"/>
      <c r="D35" s="1"/>
      <c r="E35" s="1"/>
      <c r="F35" s="1"/>
      <c r="G35" s="1"/>
      <c r="H35" s="1"/>
      <c r="I35" s="1"/>
      <c r="J35" s="2"/>
      <c r="K35" s="2"/>
      <c r="L35" s="2"/>
      <c r="M35" s="2"/>
    </row>
    <row r="36" spans="1:13" x14ac:dyDescent="0.25">
      <c r="A36" s="1"/>
      <c r="B36" s="1"/>
      <c r="C36" s="1"/>
      <c r="D36" s="1"/>
      <c r="E36" s="1"/>
      <c r="F36" s="1"/>
      <c r="G36" s="1"/>
      <c r="H36" s="1"/>
      <c r="I36" s="1"/>
      <c r="J36" s="2"/>
      <c r="K36" s="2"/>
      <c r="L36" s="2"/>
      <c r="M36" s="2"/>
    </row>
    <row r="37" spans="1:13" x14ac:dyDescent="0.25">
      <c r="A37" s="1"/>
      <c r="B37" s="1"/>
      <c r="C37" s="1"/>
      <c r="D37" s="1"/>
      <c r="E37" s="1"/>
      <c r="F37" s="1"/>
      <c r="G37" s="1"/>
      <c r="H37" s="1"/>
      <c r="I37" s="1"/>
      <c r="J37" s="2"/>
      <c r="K37" s="2"/>
      <c r="L37" s="2"/>
      <c r="M37" s="2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2"/>
      <c r="K38" s="2"/>
      <c r="L38" s="2"/>
      <c r="M38" s="2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2"/>
      <c r="K39" s="2"/>
      <c r="L39" s="2"/>
      <c r="M39" s="2"/>
    </row>
    <row r="40" spans="1:13" x14ac:dyDescent="0.25">
      <c r="A40" s="1"/>
      <c r="B40" s="1"/>
      <c r="C40" s="1"/>
      <c r="D40" s="1"/>
      <c r="E40" s="1"/>
      <c r="F40" s="1"/>
      <c r="G40" s="1"/>
      <c r="H40" s="1"/>
      <c r="I40" s="1"/>
      <c r="J40" s="2"/>
      <c r="K40" s="2"/>
      <c r="L40" s="2"/>
      <c r="M40" s="2"/>
    </row>
    <row r="41" spans="1:13" x14ac:dyDescent="0.25">
      <c r="A41" s="1"/>
      <c r="B41" s="1"/>
      <c r="C41" s="1"/>
      <c r="D41" s="1"/>
      <c r="E41" s="1"/>
      <c r="F41" s="1"/>
      <c r="G41" s="1"/>
      <c r="H41" s="1"/>
      <c r="I41" s="1"/>
      <c r="J41" s="2"/>
      <c r="K41" s="2"/>
      <c r="L41" s="2"/>
      <c r="M41" s="2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2"/>
      <c r="K42" s="2"/>
      <c r="L42" s="2"/>
      <c r="M42" s="2"/>
    </row>
    <row r="43" spans="1:13" x14ac:dyDescent="0.25">
      <c r="A43" s="1"/>
      <c r="B43" s="1"/>
      <c r="C43" s="1"/>
      <c r="D43" s="1"/>
      <c r="E43" s="1"/>
      <c r="F43" s="1"/>
      <c r="G43" s="1"/>
      <c r="H43" s="1"/>
      <c r="I43" s="1"/>
      <c r="J43" s="2"/>
      <c r="K43" s="2"/>
      <c r="L43" s="2"/>
      <c r="M43" s="2"/>
    </row>
    <row r="44" spans="1:13" x14ac:dyDescent="0.25">
      <c r="A44" s="1"/>
      <c r="B44" s="1"/>
      <c r="C44" s="1"/>
      <c r="D44" s="1"/>
      <c r="E44" s="1"/>
      <c r="F44" s="1"/>
      <c r="G44" s="1"/>
      <c r="H44" s="1"/>
      <c r="I44" s="1"/>
      <c r="J44" s="2"/>
      <c r="K44" s="2"/>
      <c r="L44" s="2"/>
      <c r="M44" s="2"/>
    </row>
    <row r="45" spans="1:13" x14ac:dyDescent="0.25">
      <c r="A45" s="1"/>
      <c r="B45" s="1"/>
      <c r="C45" s="1"/>
      <c r="D45" s="1"/>
      <c r="E45" s="1"/>
      <c r="F45" s="1"/>
      <c r="G45" s="1"/>
      <c r="H45" s="1"/>
      <c r="I45" s="1"/>
      <c r="J45" s="2"/>
      <c r="K45" s="2"/>
      <c r="L45" s="2"/>
      <c r="M45" s="2"/>
    </row>
    <row r="46" spans="1:13" x14ac:dyDescent="0.25">
      <c r="A46" s="1"/>
      <c r="B46" s="1"/>
      <c r="C46" s="1"/>
      <c r="D46" s="1"/>
      <c r="E46" s="1"/>
      <c r="F46" s="1"/>
      <c r="G46" s="1"/>
      <c r="H46" s="1"/>
      <c r="I46" s="1"/>
      <c r="J46" s="2"/>
      <c r="K46" s="2"/>
      <c r="L46" s="2"/>
      <c r="M46" s="2"/>
    </row>
    <row r="47" spans="1:13" x14ac:dyDescent="0.25">
      <c r="A47" s="1"/>
      <c r="B47" s="1"/>
      <c r="C47" s="1"/>
      <c r="D47" s="1"/>
      <c r="E47" s="1"/>
      <c r="F47" s="1"/>
      <c r="G47" s="1"/>
      <c r="H47" s="1"/>
      <c r="I47" s="1"/>
      <c r="J47" s="2"/>
      <c r="K47" s="2"/>
      <c r="L47" s="2"/>
      <c r="M47" s="2"/>
    </row>
    <row r="48" spans="1:13" x14ac:dyDescent="0.25">
      <c r="A48" s="1"/>
      <c r="B48" s="1"/>
      <c r="C48" s="1"/>
      <c r="D48" s="1"/>
      <c r="E48" s="1"/>
      <c r="F48" s="1"/>
      <c r="G48" s="1"/>
      <c r="H48" s="1"/>
      <c r="I48" s="1"/>
      <c r="J48" s="2"/>
      <c r="K48" s="2"/>
      <c r="L48" s="2"/>
      <c r="M48" s="2"/>
    </row>
    <row r="49" spans="1:13" x14ac:dyDescent="0.25">
      <c r="A49" s="1"/>
      <c r="B49" s="1"/>
      <c r="C49" s="1"/>
      <c r="D49" s="1"/>
      <c r="E49" s="1"/>
      <c r="F49" s="1"/>
      <c r="G49" s="1"/>
      <c r="H49" s="1"/>
      <c r="I49" s="1"/>
      <c r="J49" s="2"/>
      <c r="K49" s="2"/>
      <c r="L49" s="2"/>
      <c r="M49" s="2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2"/>
      <c r="K50" s="2"/>
      <c r="L50" s="2"/>
      <c r="M50" s="2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2"/>
      <c r="K51" s="2"/>
      <c r="L51" s="2"/>
      <c r="M51" s="2"/>
    </row>
    <row r="52" spans="1:13" ht="18.75" x14ac:dyDescent="0.3">
      <c r="A52" s="78" t="s">
        <v>13</v>
      </c>
      <c r="B52" s="78"/>
      <c r="C52" s="78"/>
      <c r="D52" s="78"/>
      <c r="E52" s="78"/>
      <c r="F52" s="78"/>
      <c r="G52" s="78"/>
      <c r="H52" s="70"/>
      <c r="I52" s="70"/>
      <c r="J52" s="2"/>
      <c r="K52" s="2"/>
      <c r="L52" s="2"/>
      <c r="M52" s="2"/>
    </row>
    <row r="53" spans="1:13" ht="15.75" thickBot="1" x14ac:dyDescent="0.3">
      <c r="A53" s="1"/>
      <c r="B53" s="1"/>
      <c r="C53" s="1"/>
      <c r="D53" s="1"/>
      <c r="E53" s="1"/>
      <c r="F53" s="1"/>
      <c r="G53" s="1"/>
      <c r="H53" s="1"/>
      <c r="I53" s="1"/>
      <c r="J53" s="2"/>
      <c r="K53" s="2"/>
      <c r="L53" s="2"/>
      <c r="M53" s="2"/>
    </row>
    <row r="54" spans="1:13" ht="15.75" thickBot="1" x14ac:dyDescent="0.3">
      <c r="A54" s="4"/>
      <c r="B54" s="79">
        <v>2019</v>
      </c>
      <c r="C54" s="80"/>
      <c r="D54" s="79">
        <v>2020</v>
      </c>
      <c r="E54" s="80"/>
      <c r="F54" s="79">
        <v>2021</v>
      </c>
      <c r="G54" s="80"/>
      <c r="H54" s="89">
        <v>2022</v>
      </c>
      <c r="I54" s="90"/>
      <c r="J54" s="25"/>
      <c r="K54" s="25"/>
      <c r="L54" s="25"/>
      <c r="M54" s="25"/>
    </row>
    <row r="55" spans="1:13" ht="15.75" thickBot="1" x14ac:dyDescent="0.3">
      <c r="A55" s="26" t="s">
        <v>14</v>
      </c>
      <c r="B55" s="27" t="s">
        <v>15</v>
      </c>
      <c r="C55" s="16" t="s">
        <v>16</v>
      </c>
      <c r="D55" s="27" t="s">
        <v>15</v>
      </c>
      <c r="E55" s="16" t="s">
        <v>16</v>
      </c>
      <c r="F55" s="27" t="s">
        <v>15</v>
      </c>
      <c r="G55" s="16" t="s">
        <v>16</v>
      </c>
      <c r="H55" s="91" t="s">
        <v>15</v>
      </c>
      <c r="I55" s="92" t="s">
        <v>16</v>
      </c>
      <c r="J55" s="25"/>
      <c r="K55" s="25"/>
      <c r="L55" s="25"/>
      <c r="M55" s="25"/>
    </row>
    <row r="56" spans="1:13" x14ac:dyDescent="0.25">
      <c r="A56" s="28" t="s">
        <v>17</v>
      </c>
      <c r="B56" s="29">
        <v>44.1</v>
      </c>
      <c r="C56" s="30">
        <f>B56/B66</f>
        <v>0.49</v>
      </c>
      <c r="D56" s="29">
        <v>55</v>
      </c>
      <c r="E56" s="30">
        <f>D56/D66</f>
        <v>0.50458715596330272</v>
      </c>
      <c r="F56" s="29">
        <v>46.1</v>
      </c>
      <c r="G56" s="30">
        <f>F56/F66</f>
        <v>0.63150684931506851</v>
      </c>
      <c r="H56" s="93">
        <v>45</v>
      </c>
      <c r="I56" s="94">
        <f>H56/H66</f>
        <v>0.73770491803278693</v>
      </c>
      <c r="J56" s="25"/>
      <c r="K56" s="25"/>
      <c r="L56" s="25"/>
      <c r="M56" s="25"/>
    </row>
    <row r="57" spans="1:13" x14ac:dyDescent="0.25">
      <c r="A57" s="28" t="s">
        <v>18</v>
      </c>
      <c r="B57" s="31">
        <v>2.9</v>
      </c>
      <c r="C57" s="32">
        <f>B57/B66</f>
        <v>3.2222222222222222E-2</v>
      </c>
      <c r="D57" s="31">
        <v>0</v>
      </c>
      <c r="E57" s="32">
        <f>D57/D66</f>
        <v>0</v>
      </c>
      <c r="F57" s="31">
        <v>2.9</v>
      </c>
      <c r="G57" s="32">
        <f>F57/F66</f>
        <v>3.972602739726027E-2</v>
      </c>
      <c r="H57" s="95">
        <v>0</v>
      </c>
      <c r="I57" s="96">
        <f>H57/H66</f>
        <v>0</v>
      </c>
      <c r="J57" s="25"/>
      <c r="K57" s="25"/>
      <c r="L57" s="25"/>
      <c r="M57" s="25"/>
    </row>
    <row r="58" spans="1:13" x14ac:dyDescent="0.25">
      <c r="A58" s="28" t="s">
        <v>19</v>
      </c>
      <c r="B58" s="31">
        <v>0</v>
      </c>
      <c r="C58" s="32">
        <f>B58/B66</f>
        <v>0</v>
      </c>
      <c r="D58" s="31">
        <v>0</v>
      </c>
      <c r="E58" s="32">
        <f>D58/D66</f>
        <v>0</v>
      </c>
      <c r="F58" s="31">
        <v>0</v>
      </c>
      <c r="G58" s="32">
        <f>F58/F66</f>
        <v>0</v>
      </c>
      <c r="H58" s="95">
        <v>0</v>
      </c>
      <c r="I58" s="96">
        <f>H58/H66</f>
        <v>0</v>
      </c>
      <c r="J58" s="25"/>
      <c r="K58" s="25"/>
      <c r="L58" s="25"/>
      <c r="M58" s="25"/>
    </row>
    <row r="59" spans="1:13" x14ac:dyDescent="0.25">
      <c r="A59" s="28" t="s">
        <v>20</v>
      </c>
      <c r="B59" s="31">
        <v>20</v>
      </c>
      <c r="C59" s="32">
        <f>B59/B66</f>
        <v>0.22222222222222221</v>
      </c>
      <c r="D59" s="31">
        <v>11</v>
      </c>
      <c r="E59" s="32">
        <f>D59/D66</f>
        <v>0.10091743119266056</v>
      </c>
      <c r="F59" s="31">
        <v>0</v>
      </c>
      <c r="G59" s="32">
        <f>F59/F66</f>
        <v>0</v>
      </c>
      <c r="H59" s="95">
        <v>0</v>
      </c>
      <c r="I59" s="96">
        <f>H59/H66</f>
        <v>0</v>
      </c>
      <c r="J59" s="25"/>
      <c r="K59" s="25"/>
      <c r="L59" s="25"/>
      <c r="M59" s="25"/>
    </row>
    <row r="60" spans="1:13" x14ac:dyDescent="0.25">
      <c r="A60" s="28" t="s">
        <v>21</v>
      </c>
      <c r="B60" s="31">
        <v>22</v>
      </c>
      <c r="C60" s="32">
        <f>B60/B66</f>
        <v>0.24444444444444444</v>
      </c>
      <c r="D60" s="31">
        <v>36</v>
      </c>
      <c r="E60" s="32">
        <f>D60/D66</f>
        <v>0.33027522935779818</v>
      </c>
      <c r="F60" s="31">
        <v>13</v>
      </c>
      <c r="G60" s="32">
        <f>F60/F66</f>
        <v>0.17808219178082191</v>
      </c>
      <c r="H60" s="95">
        <v>5</v>
      </c>
      <c r="I60" s="96">
        <f>H60/H66</f>
        <v>8.1967213114754092E-2</v>
      </c>
      <c r="J60" s="25"/>
      <c r="K60" s="25"/>
      <c r="L60" s="25"/>
      <c r="M60" s="25"/>
    </row>
    <row r="61" spans="1:13" x14ac:dyDescent="0.25">
      <c r="A61" s="33" t="s">
        <v>22</v>
      </c>
      <c r="B61" s="31">
        <v>0</v>
      </c>
      <c r="C61" s="32">
        <f>B61/B66</f>
        <v>0</v>
      </c>
      <c r="D61" s="31">
        <v>1</v>
      </c>
      <c r="E61" s="32">
        <f>D61/D66</f>
        <v>9.1743119266055051E-3</v>
      </c>
      <c r="F61" s="31">
        <v>0</v>
      </c>
      <c r="G61" s="32">
        <f>F61/F66</f>
        <v>0</v>
      </c>
      <c r="H61" s="95">
        <v>2</v>
      </c>
      <c r="I61" s="96">
        <f>H61/H66</f>
        <v>3.2786885245901641E-2</v>
      </c>
      <c r="J61" s="25"/>
      <c r="K61" s="25"/>
      <c r="L61" s="25"/>
      <c r="M61" s="25"/>
    </row>
    <row r="62" spans="1:13" x14ac:dyDescent="0.25">
      <c r="A62" s="28" t="s">
        <v>23</v>
      </c>
      <c r="B62" s="31">
        <v>0</v>
      </c>
      <c r="C62" s="32">
        <f>B62/B66</f>
        <v>0</v>
      </c>
      <c r="D62" s="31">
        <v>1</v>
      </c>
      <c r="E62" s="32">
        <f>D62/D66</f>
        <v>9.1743119266055051E-3</v>
      </c>
      <c r="F62" s="31">
        <v>0</v>
      </c>
      <c r="G62" s="32">
        <f>F62/F66</f>
        <v>0</v>
      </c>
      <c r="H62" s="95">
        <v>0</v>
      </c>
      <c r="I62" s="96">
        <f>H62/H66</f>
        <v>0</v>
      </c>
      <c r="J62" s="25"/>
      <c r="K62" s="25"/>
      <c r="L62" s="25"/>
      <c r="M62" s="25"/>
    </row>
    <row r="63" spans="1:13" x14ac:dyDescent="0.25">
      <c r="A63" s="28" t="s">
        <v>24</v>
      </c>
      <c r="B63" s="31">
        <v>1</v>
      </c>
      <c r="C63" s="32">
        <f>B63/B66</f>
        <v>1.1111111111111112E-2</v>
      </c>
      <c r="D63" s="31">
        <v>5</v>
      </c>
      <c r="E63" s="32">
        <f>D63/D66</f>
        <v>4.5871559633027525E-2</v>
      </c>
      <c r="F63" s="31">
        <v>11</v>
      </c>
      <c r="G63" s="32">
        <f>F63/F66</f>
        <v>0.15068493150684931</v>
      </c>
      <c r="H63" s="95">
        <v>8</v>
      </c>
      <c r="I63" s="96">
        <f>H63/H66</f>
        <v>0.13114754098360656</v>
      </c>
      <c r="J63" s="25"/>
      <c r="K63" s="25"/>
      <c r="L63" s="25"/>
      <c r="M63" s="25"/>
    </row>
    <row r="64" spans="1:13" x14ac:dyDescent="0.25">
      <c r="A64" s="28" t="s">
        <v>25</v>
      </c>
      <c r="B64" s="31">
        <v>0</v>
      </c>
      <c r="C64" s="32">
        <f>B64/B66</f>
        <v>0</v>
      </c>
      <c r="D64" s="31">
        <v>0</v>
      </c>
      <c r="E64" s="32">
        <f>D64/D66</f>
        <v>0</v>
      </c>
      <c r="F64" s="31">
        <v>0</v>
      </c>
      <c r="G64" s="32">
        <f>F64/F66</f>
        <v>0</v>
      </c>
      <c r="H64" s="95">
        <v>1</v>
      </c>
      <c r="I64" s="96">
        <f>H64/H66</f>
        <v>1.6393442622950821E-2</v>
      </c>
      <c r="J64" s="25"/>
      <c r="K64" s="25"/>
      <c r="L64" s="25"/>
      <c r="M64" s="25"/>
    </row>
    <row r="65" spans="1:13" x14ac:dyDescent="0.25">
      <c r="A65" s="28" t="s">
        <v>26</v>
      </c>
      <c r="B65" s="31">
        <v>0</v>
      </c>
      <c r="C65" s="32">
        <f>B65/B66</f>
        <v>0</v>
      </c>
      <c r="D65" s="31">
        <v>0</v>
      </c>
      <c r="E65" s="32">
        <f>D65/D66</f>
        <v>0</v>
      </c>
      <c r="F65" s="31">
        <v>0</v>
      </c>
      <c r="G65" s="32">
        <f>F65/F66</f>
        <v>0</v>
      </c>
      <c r="H65" s="95">
        <v>0</v>
      </c>
      <c r="I65" s="96">
        <f>H65/H66</f>
        <v>0</v>
      </c>
      <c r="J65" s="25"/>
      <c r="K65" s="25"/>
      <c r="L65" s="25"/>
      <c r="M65" s="25"/>
    </row>
    <row r="66" spans="1:13" ht="15.75" thickBot="1" x14ac:dyDescent="0.3">
      <c r="A66" s="28" t="s">
        <v>27</v>
      </c>
      <c r="B66" s="34">
        <f t="shared" ref="B66:G66" si="2">SUM(B56:B65)</f>
        <v>90</v>
      </c>
      <c r="C66" s="35">
        <f t="shared" si="2"/>
        <v>1</v>
      </c>
      <c r="D66" s="34">
        <f t="shared" si="2"/>
        <v>109</v>
      </c>
      <c r="E66" s="35">
        <f t="shared" si="2"/>
        <v>0.99999999999999978</v>
      </c>
      <c r="F66" s="34">
        <f t="shared" si="2"/>
        <v>73</v>
      </c>
      <c r="G66" s="35">
        <f t="shared" si="2"/>
        <v>1</v>
      </c>
      <c r="H66" s="97">
        <f t="shared" ref="H66:I66" si="3">SUM(H56:H65)</f>
        <v>61</v>
      </c>
      <c r="I66" s="98">
        <f t="shared" si="3"/>
        <v>1</v>
      </c>
      <c r="J66" s="25"/>
      <c r="K66" s="25"/>
      <c r="L66" s="25"/>
      <c r="M66" s="25"/>
    </row>
    <row r="67" spans="1:13" x14ac:dyDescent="0.25">
      <c r="A67" s="36"/>
      <c r="B67" s="37"/>
      <c r="C67" s="38"/>
      <c r="D67" s="39"/>
      <c r="E67" s="40"/>
      <c r="F67" s="41"/>
      <c r="G67" s="40"/>
      <c r="H67" s="40"/>
      <c r="I67" s="4"/>
      <c r="J67" s="25"/>
      <c r="K67" s="25"/>
      <c r="L67" s="25"/>
      <c r="M67" s="25"/>
    </row>
    <row r="68" spans="1:13" x14ac:dyDescent="0.25">
      <c r="A68" s="36"/>
      <c r="B68" s="37"/>
      <c r="C68" s="38"/>
      <c r="D68" s="39"/>
      <c r="E68" s="40"/>
      <c r="F68" s="39"/>
      <c r="G68" s="40"/>
      <c r="H68" s="40"/>
      <c r="I68" s="4"/>
      <c r="J68" s="25"/>
      <c r="K68" s="25"/>
      <c r="L68" s="25"/>
      <c r="M68" s="25"/>
    </row>
    <row r="69" spans="1:13" x14ac:dyDescent="0.25">
      <c r="A69" s="36"/>
      <c r="B69" s="37"/>
      <c r="C69" s="38"/>
      <c r="D69" s="39"/>
      <c r="E69" s="40"/>
      <c r="F69" s="39"/>
      <c r="G69" s="40"/>
      <c r="H69" s="40"/>
      <c r="I69" s="4"/>
      <c r="J69" s="25"/>
      <c r="K69" s="25"/>
      <c r="L69" s="25"/>
      <c r="M69" s="25"/>
    </row>
    <row r="70" spans="1:13" x14ac:dyDescent="0.25">
      <c r="A70" s="36"/>
      <c r="B70" s="37"/>
      <c r="C70" s="38"/>
      <c r="D70" s="39"/>
      <c r="E70" s="40"/>
      <c r="F70" s="39"/>
      <c r="G70" s="40"/>
      <c r="H70" s="40"/>
      <c r="I70" s="4"/>
      <c r="J70" s="25"/>
      <c r="K70" s="25"/>
      <c r="L70" s="25"/>
      <c r="M70" s="25"/>
    </row>
    <row r="71" spans="1:13" x14ac:dyDescent="0.25">
      <c r="A71" s="36"/>
      <c r="B71" s="37"/>
      <c r="C71" s="38"/>
      <c r="D71" s="39"/>
      <c r="E71" s="40"/>
      <c r="F71" s="39"/>
      <c r="G71" s="40"/>
      <c r="H71" s="40"/>
      <c r="I71" s="4"/>
      <c r="J71" s="25"/>
      <c r="K71" s="25"/>
      <c r="L71" s="25"/>
      <c r="M71" s="25"/>
    </row>
    <row r="72" spans="1:13" x14ac:dyDescent="0.25">
      <c r="A72" s="36"/>
      <c r="B72" s="37"/>
      <c r="C72" s="38"/>
      <c r="D72" s="39"/>
      <c r="E72" s="40"/>
      <c r="F72" s="39"/>
      <c r="G72" s="40"/>
      <c r="H72" s="40"/>
      <c r="I72" s="4"/>
      <c r="J72" s="25"/>
      <c r="K72" s="25"/>
      <c r="L72" s="25"/>
      <c r="M72" s="25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2"/>
      <c r="K73" s="2"/>
      <c r="L73" s="2"/>
      <c r="M73" s="2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2"/>
      <c r="K74" s="2"/>
      <c r="L74" s="2"/>
      <c r="M74" s="2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2"/>
      <c r="K75" s="2"/>
      <c r="L75" s="2"/>
      <c r="M75" s="2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2"/>
      <c r="K76" s="2"/>
      <c r="L76" s="2"/>
      <c r="M76" s="2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2"/>
      <c r="K77" s="2"/>
      <c r="L77" s="2"/>
      <c r="M77" s="2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2"/>
      <c r="K78" s="2"/>
      <c r="L78" s="2"/>
      <c r="M78" s="2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2"/>
      <c r="K79" s="2"/>
      <c r="L79" s="2"/>
      <c r="M79" s="2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2"/>
      <c r="K80" s="2"/>
      <c r="L80" s="2"/>
      <c r="M80" s="2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2"/>
      <c r="K81" s="2"/>
      <c r="L81" s="2"/>
      <c r="M81" s="2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2"/>
      <c r="K82" s="2"/>
      <c r="L82" s="2"/>
      <c r="M82" s="2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2"/>
      <c r="K83" s="2"/>
      <c r="L83" s="2"/>
      <c r="M83" s="2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2"/>
      <c r="K84" s="2"/>
      <c r="L84" s="2"/>
      <c r="M84" s="2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2"/>
      <c r="K85" s="2"/>
      <c r="L85" s="2"/>
      <c r="M85" s="2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2"/>
      <c r="K86" s="2"/>
      <c r="L86" s="2"/>
      <c r="M86" s="2"/>
    </row>
    <row r="87" spans="1:13" ht="18.75" x14ac:dyDescent="0.3">
      <c r="A87" s="42"/>
      <c r="B87" s="81" t="s">
        <v>28</v>
      </c>
      <c r="C87" s="81"/>
      <c r="D87" s="81"/>
      <c r="E87" s="81"/>
      <c r="F87" s="81"/>
      <c r="G87" s="42"/>
      <c r="H87" s="43"/>
      <c r="I87" s="43"/>
      <c r="J87" s="2"/>
      <c r="K87" s="2"/>
      <c r="L87" s="2"/>
      <c r="M87" s="2"/>
    </row>
    <row r="88" spans="1:13" ht="15.75" thickBot="1" x14ac:dyDescent="0.3">
      <c r="A88" s="1"/>
      <c r="B88" s="1"/>
      <c r="C88" s="1"/>
      <c r="D88" s="1"/>
      <c r="E88" s="1"/>
      <c r="F88" s="1"/>
      <c r="G88" s="1"/>
      <c r="H88" s="1"/>
      <c r="I88" s="1"/>
      <c r="J88" s="2"/>
      <c r="K88" s="2"/>
      <c r="L88" s="2"/>
      <c r="M88" s="2"/>
    </row>
    <row r="89" spans="1:13" ht="15.75" thickBot="1" x14ac:dyDescent="0.3">
      <c r="A89" s="1"/>
      <c r="B89" s="4"/>
      <c r="C89" s="1"/>
      <c r="D89" s="44">
        <v>2019</v>
      </c>
      <c r="E89" s="44">
        <v>2020</v>
      </c>
      <c r="F89" s="44">
        <v>2021</v>
      </c>
      <c r="G89" s="99">
        <v>2022</v>
      </c>
      <c r="H89" s="25"/>
      <c r="I89" s="25"/>
      <c r="J89" s="25"/>
      <c r="K89" s="25"/>
      <c r="L89" s="25"/>
      <c r="M89" s="25"/>
    </row>
    <row r="90" spans="1:13" x14ac:dyDescent="0.25">
      <c r="A90" s="1"/>
      <c r="B90" s="28" t="s">
        <v>18</v>
      </c>
      <c r="C90" s="45"/>
      <c r="D90" s="46">
        <v>0</v>
      </c>
      <c r="E90" s="46">
        <v>0</v>
      </c>
      <c r="F90" s="46">
        <v>0</v>
      </c>
      <c r="G90" s="100">
        <v>3</v>
      </c>
      <c r="H90" s="25"/>
      <c r="I90" s="25"/>
      <c r="J90" s="25"/>
      <c r="K90" s="25"/>
      <c r="L90" s="25"/>
      <c r="M90" s="25"/>
    </row>
    <row r="91" spans="1:13" x14ac:dyDescent="0.25">
      <c r="A91" s="1"/>
      <c r="B91" s="28" t="s">
        <v>19</v>
      </c>
      <c r="C91" s="47"/>
      <c r="D91" s="46">
        <v>0</v>
      </c>
      <c r="E91" s="46">
        <v>0</v>
      </c>
      <c r="F91" s="46">
        <v>0</v>
      </c>
      <c r="G91" s="100">
        <v>0</v>
      </c>
      <c r="H91" s="25"/>
      <c r="I91" s="25"/>
      <c r="J91" s="25"/>
      <c r="K91" s="25"/>
      <c r="L91" s="25"/>
      <c r="M91" s="25"/>
    </row>
    <row r="92" spans="1:13" x14ac:dyDescent="0.25">
      <c r="A92" s="1"/>
      <c r="B92" s="28" t="s">
        <v>20</v>
      </c>
      <c r="C92" s="47"/>
      <c r="D92" s="46">
        <v>4</v>
      </c>
      <c r="E92" s="46">
        <v>5</v>
      </c>
      <c r="F92" s="46">
        <v>2</v>
      </c>
      <c r="G92" s="100">
        <v>2</v>
      </c>
      <c r="H92" s="25"/>
      <c r="I92" s="25"/>
      <c r="J92" s="25"/>
      <c r="K92" s="25"/>
      <c r="L92" s="25"/>
      <c r="M92" s="25"/>
    </row>
    <row r="93" spans="1:13" x14ac:dyDescent="0.25">
      <c r="A93" s="1"/>
      <c r="B93" s="28" t="s">
        <v>21</v>
      </c>
      <c r="C93" s="47"/>
      <c r="D93" s="46">
        <v>0</v>
      </c>
      <c r="E93" s="46">
        <v>3</v>
      </c>
      <c r="F93" s="46">
        <v>2</v>
      </c>
      <c r="G93" s="100">
        <v>3</v>
      </c>
      <c r="H93" s="25"/>
      <c r="I93" s="25"/>
      <c r="J93" s="25"/>
      <c r="K93" s="25"/>
      <c r="L93" s="25"/>
      <c r="M93" s="25"/>
    </row>
    <row r="94" spans="1:13" x14ac:dyDescent="0.25">
      <c r="A94" s="1"/>
      <c r="B94" s="33" t="s">
        <v>22</v>
      </c>
      <c r="C94" s="47"/>
      <c r="D94" s="46">
        <v>3</v>
      </c>
      <c r="E94" s="46">
        <v>6</v>
      </c>
      <c r="F94" s="46">
        <v>4</v>
      </c>
      <c r="G94" s="100">
        <v>2</v>
      </c>
      <c r="H94" s="25"/>
      <c r="I94" s="25"/>
      <c r="J94" s="25"/>
      <c r="K94" s="25"/>
      <c r="L94" s="25"/>
      <c r="M94" s="25"/>
    </row>
    <row r="95" spans="1:13" x14ac:dyDescent="0.25">
      <c r="A95" s="1"/>
      <c r="B95" s="33" t="s">
        <v>23</v>
      </c>
      <c r="C95" s="47"/>
      <c r="D95" s="46"/>
      <c r="E95" s="46"/>
      <c r="F95" s="46"/>
      <c r="G95" s="100"/>
      <c r="H95" s="25"/>
      <c r="I95" s="25"/>
      <c r="J95" s="25"/>
      <c r="K95" s="25"/>
      <c r="L95" s="25"/>
      <c r="M95" s="25"/>
    </row>
    <row r="96" spans="1:13" x14ac:dyDescent="0.25">
      <c r="A96" s="1"/>
      <c r="B96" s="28" t="s">
        <v>24</v>
      </c>
      <c r="C96" s="47"/>
      <c r="D96" s="46">
        <v>7</v>
      </c>
      <c r="E96" s="46">
        <v>9</v>
      </c>
      <c r="F96" s="46">
        <v>11</v>
      </c>
      <c r="G96" s="100">
        <v>7</v>
      </c>
      <c r="H96" s="25"/>
      <c r="I96" s="25"/>
      <c r="J96" s="25"/>
      <c r="K96" s="25"/>
      <c r="L96" s="25"/>
      <c r="M96" s="25"/>
    </row>
    <row r="97" spans="1:13" x14ac:dyDescent="0.25">
      <c r="A97" s="1"/>
      <c r="B97" s="28" t="s">
        <v>25</v>
      </c>
      <c r="C97" s="47"/>
      <c r="D97" s="46">
        <v>0</v>
      </c>
      <c r="E97" s="46">
        <v>0</v>
      </c>
      <c r="F97" s="46">
        <v>0</v>
      </c>
      <c r="G97" s="100">
        <v>0</v>
      </c>
      <c r="H97" s="25"/>
      <c r="I97" s="25"/>
      <c r="J97" s="25"/>
      <c r="K97" s="25"/>
      <c r="L97" s="25"/>
      <c r="M97" s="25"/>
    </row>
    <row r="98" spans="1:13" ht="15.75" thickBot="1" x14ac:dyDescent="0.3">
      <c r="A98" s="1"/>
      <c r="B98" s="28" t="s">
        <v>26</v>
      </c>
      <c r="C98" s="45"/>
      <c r="D98" s="48">
        <v>0</v>
      </c>
      <c r="E98" s="48">
        <v>0</v>
      </c>
      <c r="F98" s="48">
        <v>0</v>
      </c>
      <c r="G98" s="101">
        <v>0</v>
      </c>
      <c r="H98" s="25"/>
      <c r="I98" s="25"/>
      <c r="J98" s="25"/>
      <c r="K98" s="25"/>
      <c r="L98" s="25"/>
      <c r="M98" s="25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2"/>
      <c r="K99" s="2"/>
      <c r="L99" s="2"/>
      <c r="M99" s="2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2"/>
      <c r="K100" s="2"/>
      <c r="L100" s="2"/>
      <c r="M100" s="2"/>
    </row>
    <row r="101" spans="1:13" ht="18.75" x14ac:dyDescent="0.3">
      <c r="A101" s="1"/>
      <c r="B101" s="81" t="s">
        <v>29</v>
      </c>
      <c r="C101" s="81"/>
      <c r="D101" s="81"/>
      <c r="E101" s="81"/>
      <c r="F101" s="81"/>
      <c r="G101" s="1"/>
      <c r="H101" s="1"/>
      <c r="I101" s="1"/>
      <c r="J101" s="2"/>
      <c r="K101" s="2"/>
      <c r="L101" s="2"/>
      <c r="M101" s="2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2"/>
      <c r="K102" s="2"/>
      <c r="L102" s="2"/>
      <c r="M102" s="2"/>
    </row>
    <row r="103" spans="1:13" x14ac:dyDescent="0.25">
      <c r="A103" s="1"/>
      <c r="B103" s="1"/>
      <c r="C103" s="49">
        <v>25.1</v>
      </c>
      <c r="D103" s="36" t="s">
        <v>30</v>
      </c>
      <c r="E103" s="1"/>
      <c r="F103" s="1"/>
      <c r="G103" s="1"/>
      <c r="H103" s="1"/>
      <c r="I103" s="1"/>
      <c r="J103" s="2"/>
      <c r="K103" s="2"/>
      <c r="L103" s="2"/>
      <c r="M103" s="2"/>
    </row>
    <row r="104" spans="1:13" x14ac:dyDescent="0.25">
      <c r="A104" s="1"/>
      <c r="B104" s="1"/>
      <c r="C104" s="50">
        <v>40.9</v>
      </c>
      <c r="D104" s="36" t="s">
        <v>31</v>
      </c>
      <c r="E104" s="1"/>
      <c r="F104" s="1"/>
      <c r="G104" s="1"/>
      <c r="H104" s="1"/>
      <c r="I104" s="1"/>
      <c r="J104" s="2"/>
      <c r="K104" s="2"/>
      <c r="L104" s="2"/>
      <c r="M104" s="2"/>
    </row>
    <row r="106" spans="1:13" x14ac:dyDescent="0.25">
      <c r="A106" s="102" t="s">
        <v>35</v>
      </c>
      <c r="B106" s="102"/>
      <c r="C106" s="102"/>
    </row>
    <row r="107" spans="1:13" x14ac:dyDescent="0.25">
      <c r="A107" s="102"/>
      <c r="B107" s="102"/>
      <c r="C107" s="102"/>
    </row>
  </sheetData>
  <mergeCells count="15">
    <mergeCell ref="A52:I52"/>
    <mergeCell ref="B54:C54"/>
    <mergeCell ref="B87:F87"/>
    <mergeCell ref="B101:F101"/>
    <mergeCell ref="D54:E54"/>
    <mergeCell ref="F54:G54"/>
    <mergeCell ref="H54:I54"/>
    <mergeCell ref="A106:C107"/>
    <mergeCell ref="A2:I2"/>
    <mergeCell ref="A3:I3"/>
    <mergeCell ref="A10:I10"/>
    <mergeCell ref="A11:G11"/>
    <mergeCell ref="B12:D12"/>
    <mergeCell ref="E12:G12"/>
    <mergeCell ref="I12:J1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Capitol Complex</vt:lpstr>
    </vt:vector>
  </TitlesOfParts>
  <Company>ADOA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Katje Benoit</dc:creator>
  <cp:lastModifiedBy>Mary Marshall</cp:lastModifiedBy>
  <dcterms:created xsi:type="dcterms:W3CDTF">2019-07-31T15:12:30Z</dcterms:created>
  <dcterms:modified xsi:type="dcterms:W3CDTF">2022-07-28T00:00:17Z</dcterms:modified>
</cp:coreProperties>
</file>