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1999D971-4B32-4DF6-9845-6CC6E8793A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rsing" sheetId="1" r:id="rId1"/>
  </sheets>
  <definedNames>
    <definedName name="_xlnm.Print_Area" localSheetId="0">Nursing!$A$1:$I$103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" l="1"/>
  <c r="K56" i="1" s="1"/>
  <c r="D18" i="1"/>
  <c r="G18" i="1"/>
  <c r="G16" i="1"/>
  <c r="K60" i="1" l="1"/>
  <c r="K55" i="1"/>
  <c r="K62" i="1"/>
  <c r="K59" i="1"/>
  <c r="K63" i="1"/>
  <c r="K61" i="1"/>
  <c r="K58" i="1"/>
  <c r="K57" i="1"/>
  <c r="K64" i="1"/>
  <c r="H65" i="1"/>
  <c r="I63" i="1" s="1"/>
  <c r="G17" i="1"/>
  <c r="D17" i="1"/>
  <c r="F65" i="1"/>
  <c r="G61" i="1" s="1"/>
  <c r="G62" i="1"/>
  <c r="G60" i="1"/>
  <c r="G59" i="1"/>
  <c r="G55" i="1"/>
  <c r="D16" i="1"/>
  <c r="D65" i="1"/>
  <c r="E63" i="1"/>
  <c r="G15" i="1"/>
  <c r="D15" i="1"/>
  <c r="B65" i="1"/>
  <c r="C59" i="1" s="1"/>
  <c r="C63" i="1"/>
  <c r="C60" i="1"/>
  <c r="C61" i="1"/>
  <c r="C64" i="1"/>
  <c r="C58" i="1"/>
  <c r="C55" i="1"/>
  <c r="C57" i="1"/>
  <c r="C56" i="1"/>
  <c r="E58" i="1"/>
  <c r="E57" i="1"/>
  <c r="E60" i="1"/>
  <c r="E56" i="1"/>
  <c r="E61" i="1"/>
  <c r="E62" i="1"/>
  <c r="E64" i="1"/>
  <c r="E55" i="1"/>
  <c r="E59" i="1"/>
  <c r="G64" i="1"/>
  <c r="K65" i="1" l="1"/>
  <c r="G63" i="1"/>
  <c r="E65" i="1"/>
  <c r="C62" i="1"/>
  <c r="G56" i="1"/>
  <c r="C65" i="1"/>
  <c r="G57" i="1"/>
  <c r="G58" i="1"/>
  <c r="G65" i="1" s="1"/>
  <c r="I57" i="1"/>
  <c r="I59" i="1"/>
  <c r="I61" i="1"/>
  <c r="I56" i="1"/>
  <c r="I58" i="1"/>
  <c r="I60" i="1"/>
  <c r="I62" i="1"/>
  <c r="I55" i="1"/>
  <c r="I64" i="1"/>
  <c r="I65" i="1" l="1"/>
</calcChain>
</file>

<file path=xl/sharedStrings.xml><?xml version="1.0" encoding="utf-8"?>
<sst xmlns="http://schemas.openxmlformats.org/spreadsheetml/2006/main" count="59" uniqueCount="35">
  <si>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</si>
  <si>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</si>
  <si>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</si>
  <si>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</si>
  <si>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</si>
  <si>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</si>
  <si>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</si>
  <si>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</si>
  <si>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</si>
  <si>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</si>
  <si>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</si>
  <si>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</si>
  <si>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</si>
  <si>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</si>
  <si>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</si>
  <si>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</si>
  <si>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</si>
  <si>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</si>
  <si>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</si>
  <si>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</si>
  <si>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</si>
  <si>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</si>
  <si>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</si>
  <si>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</si>
  <si>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</si>
  <si>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</si>
  <si>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</si>
  <si>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</si>
  <si>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</si>
  <si>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</si>
  <si>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</si>
  <si>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</si>
  <si>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</si>
  <si>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Nursing, Az State Board of - 1740 W Adams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</si>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</sst>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9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2" applyNumberFormat="1" applyFont="1" applyBorder="1"/>
    <xf numFmtId="1" fontId="10" fillId="0" borderId="21" xfId="1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23" xfId="1" applyNumberFormat="1" applyFont="1" applyBorder="1" applyAlignment="1">
      <alignment horizontal="center"/>
    </xf>
    <xf numFmtId="1" fontId="10" fillId="0" borderId="24" xfId="1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11" xfId="0" applyNumberFormat="1" applyFont="1" applyBorder="1"/>
    <xf numFmtId="164" fontId="10" fillId="0" borderId="25" xfId="2" applyNumberFormat="1" applyFont="1" applyBorder="1"/>
    <xf numFmtId="164" fontId="11" fillId="0" borderId="11" xfId="2" applyNumberFormat="1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164" fontId="11" fillId="0" borderId="1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6" xfId="2" applyFont="1" applyBorder="1"/>
    <xf numFmtId="164" fontId="2" fillId="0" borderId="0" xfId="2" applyNumberFormat="1" applyFont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11" fillId="0" borderId="25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21" xfId="0" applyFont="1" applyBorder="1"/>
    <xf numFmtId="9" fontId="11" fillId="0" borderId="24" xfId="0" applyNumberFormat="1" applyFont="1" applyBorder="1"/>
    <xf numFmtId="0" fontId="11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2" fillId="0" borderId="21" xfId="0" applyFont="1" applyBorder="1"/>
    <xf numFmtId="9" fontId="2" fillId="0" borderId="24" xfId="0" applyNumberFormat="1" applyFont="1" applyBorder="1"/>
    <xf numFmtId="0" fontId="2" fillId="0" borderId="14" xfId="0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096475657305843"/>
          <c:y val="3.6363805588131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6363636363636364"/>
          <c:w val="0.87459875731539305"/>
          <c:h val="0.61818181818181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Nursing!$B$53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Nursing!$C$56:$C$64</c:f>
              <c:numCache>
                <c:formatCode>0.0%</c:formatCode>
                <c:ptCount val="9"/>
                <c:pt idx="0">
                  <c:v>5.2017937219730939E-3</c:v>
                </c:pt>
                <c:pt idx="1">
                  <c:v>0</c:v>
                </c:pt>
                <c:pt idx="2">
                  <c:v>8.9686098654708515E-2</c:v>
                </c:pt>
                <c:pt idx="3">
                  <c:v>7.623318385650224E-2</c:v>
                </c:pt>
                <c:pt idx="4">
                  <c:v>0</c:v>
                </c:pt>
                <c:pt idx="5">
                  <c:v>0</c:v>
                </c:pt>
                <c:pt idx="6">
                  <c:v>0.19282511210762332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8-4AD9-BF64-AFD07EBBE4AF}"/>
            </c:ext>
          </c:extLst>
        </c:ser>
        <c:ser>
          <c:idx val="0"/>
          <c:order val="1"/>
          <c:tx>
            <c:strRef>
              <c:f>Nursing!$D$53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Nursing!$E$56:$E$64</c:f>
              <c:numCache>
                <c:formatCode>0.0%</c:formatCode>
                <c:ptCount val="9"/>
                <c:pt idx="0">
                  <c:v>4.8333333333333332E-2</c:v>
                </c:pt>
                <c:pt idx="1">
                  <c:v>0</c:v>
                </c:pt>
                <c:pt idx="2">
                  <c:v>0.1388888888888889</c:v>
                </c:pt>
                <c:pt idx="3">
                  <c:v>0.13425925925925927</c:v>
                </c:pt>
                <c:pt idx="4">
                  <c:v>2.7777777777777776E-2</c:v>
                </c:pt>
                <c:pt idx="5">
                  <c:v>0</c:v>
                </c:pt>
                <c:pt idx="6">
                  <c:v>0.29166666666666669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8-4AD9-BF64-AFD07EBBE4AF}"/>
            </c:ext>
          </c:extLst>
        </c:ser>
        <c:ser>
          <c:idx val="1"/>
          <c:order val="2"/>
          <c:tx>
            <c:strRef>
              <c:f>Nursing!$F$53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Nursing!$G$56:$G$64</c:f>
              <c:numCache>
                <c:formatCode>0.0%</c:formatCode>
                <c:ptCount val="9"/>
                <c:pt idx="0">
                  <c:v>0.18454545454545454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8-4AD9-BF64-AFD07EBBE4AF}"/>
            </c:ext>
          </c:extLst>
        </c:ser>
        <c:ser>
          <c:idx val="2"/>
          <c:order val="3"/>
          <c:tx>
            <c:strRef>
              <c:f>Nursing!$H$53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Nursing!$I$56:$I$64</c:f>
              <c:numCache>
                <c:formatCode>0.0%</c:formatCode>
                <c:ptCount val="9"/>
                <c:pt idx="0">
                  <c:v>2.3004694835680753E-2</c:v>
                </c:pt>
                <c:pt idx="1">
                  <c:v>0</c:v>
                </c:pt>
                <c:pt idx="2">
                  <c:v>2.3474178403755867E-2</c:v>
                </c:pt>
                <c:pt idx="3">
                  <c:v>3.7558685446009391E-2</c:v>
                </c:pt>
                <c:pt idx="4">
                  <c:v>2.3474178403755867E-2</c:v>
                </c:pt>
                <c:pt idx="5">
                  <c:v>0</c:v>
                </c:pt>
                <c:pt idx="6">
                  <c:v>0.51643192488262912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8-4AD9-BF64-AFD07EBBE4AF}"/>
            </c:ext>
          </c:extLst>
        </c:ser>
        <c:ser>
          <c:idx val="3"/>
          <c:order val="4"/>
          <c:tx>
            <c:strRef>
              <c:f>Nursing!$J$53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Nursing!$A$56:$A$64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Nursing!$K$56:$K$64</c:f>
              <c:numCache>
                <c:formatCode>0.0%</c:formatCode>
                <c:ptCount val="9"/>
                <c:pt idx="0">
                  <c:v>4.2088353413654619E-2</c:v>
                </c:pt>
                <c:pt idx="1">
                  <c:v>0</c:v>
                </c:pt>
                <c:pt idx="2">
                  <c:v>2.8112449799196786E-2</c:v>
                </c:pt>
                <c:pt idx="3">
                  <c:v>1.2048192771084338E-2</c:v>
                </c:pt>
                <c:pt idx="4">
                  <c:v>1.6064257028112448E-2</c:v>
                </c:pt>
                <c:pt idx="5">
                  <c:v>0</c:v>
                </c:pt>
                <c:pt idx="6">
                  <c:v>0.40160642570281124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8-4568-BAF0-43C8C910F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6992"/>
        <c:axId val="869016208"/>
      </c:barChart>
      <c:catAx>
        <c:axId val="8690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699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99205012668216"/>
          <c:y val="0.93679448913651131"/>
          <c:w val="0.59529119527399832"/>
          <c:h val="6.32055108634886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431088006566555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C-4141-95AD-80CEE568B1C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Nursing!$C$14:$C$18</c:f>
              <c:numCache>
                <c:formatCode>0.0%</c:formatCode>
                <c:ptCount val="5"/>
                <c:pt idx="0">
                  <c:v>0.6361</c:v>
                </c:pt>
                <c:pt idx="1">
                  <c:v>0.35909999999999997</c:v>
                </c:pt>
                <c:pt idx="2">
                  <c:v>0.63360000000000005</c:v>
                </c:pt>
                <c:pt idx="3">
                  <c:v>0.37609999999999999</c:v>
                </c:pt>
                <c:pt idx="4">
                  <c:v>0.50009999999999999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C-4141-95AD-80CEE568B1C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Nursing!$I$14:$I$18</c:f>
              <c:numCache>
                <c:formatCode>0.0%</c:formatCode>
                <c:ptCount val="5"/>
                <c:pt idx="0">
                  <c:v>0.75929999999999997</c:v>
                </c:pt>
                <c:pt idx="1">
                  <c:v>0.73650000000000004</c:v>
                </c:pt>
                <c:pt idx="2" formatCode="0.00%">
                  <c:v>0.73699999999999999</c:v>
                </c:pt>
                <c:pt idx="3" formatCode="0.00%">
                  <c:v>0.48699999999999999</c:v>
                </c:pt>
                <c:pt idx="4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C-4141-95AD-80CEE568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4640"/>
        <c:axId val="869011504"/>
      </c:lineChart>
      <c:catAx>
        <c:axId val="86901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1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4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79332750072908"/>
          <c:w val="0.6648363185371059"/>
          <c:h val="8.1896296296296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5-45DA-A095-F6DA3FEB5CE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Nursing!$F$14:$F$18</c:f>
              <c:numCache>
                <c:formatCode>0.0%</c:formatCode>
                <c:ptCount val="5"/>
                <c:pt idx="0">
                  <c:v>0.33700000000000002</c:v>
                </c:pt>
                <c:pt idx="1">
                  <c:v>0.21199999999999999</c:v>
                </c:pt>
                <c:pt idx="2">
                  <c:v>0.59489999999999998</c:v>
                </c:pt>
                <c:pt idx="3">
                  <c:v>0.18970000000000001</c:v>
                </c:pt>
                <c:pt idx="4">
                  <c:v>0.41849999999999998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05-45DA-A095-F6DA3FEB5CE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Nursing!$A$14:$A$18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Nursing!$J$14:$J$18</c:f>
              <c:numCache>
                <c:formatCode>0.0%</c:formatCode>
                <c:ptCount val="5"/>
                <c:pt idx="0">
                  <c:v>0.71540000000000004</c:v>
                </c:pt>
                <c:pt idx="1">
                  <c:v>0.69230000000000003</c:v>
                </c:pt>
                <c:pt idx="2" formatCode="0.00%">
                  <c:v>0.70799999999999996</c:v>
                </c:pt>
                <c:pt idx="3" formatCode="0.00%">
                  <c:v>0.46700000000000003</c:v>
                </c:pt>
                <c:pt idx="4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05-45DA-A095-F6DA3FEB5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11896"/>
        <c:axId val="869018168"/>
      </c:lineChart>
      <c:catAx>
        <c:axId val="86901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8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8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118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66</xdr:row>
      <xdr:rowOff>19050</xdr:rowOff>
    </xdr:from>
    <xdr:to>
      <xdr:col>8</xdr:col>
      <xdr:colOff>381000</xdr:colOff>
      <xdr:row>83</xdr:row>
      <xdr:rowOff>0</xdr:rowOff>
    </xdr:to>
    <xdr:graphicFrame macro="">
      <xdr:nvGraphicFramePr>
        <xdr:cNvPr id="1984" name="Chart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142875</xdr:rowOff>
    </xdr:from>
    <xdr:to>
      <xdr:col>6</xdr:col>
      <xdr:colOff>485775</xdr:colOff>
      <xdr:row>33</xdr:row>
      <xdr:rowOff>9525</xdr:rowOff>
    </xdr:to>
    <xdr:graphicFrame macro="">
      <xdr:nvGraphicFramePr>
        <xdr:cNvPr id="1985" name="Chart 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33</xdr:row>
      <xdr:rowOff>114300</xdr:rowOff>
    </xdr:from>
    <xdr:to>
      <xdr:col>6</xdr:col>
      <xdr:colOff>495300</xdr:colOff>
      <xdr:row>48</xdr:row>
      <xdr:rowOff>114300</xdr:rowOff>
    </xdr:to>
    <xdr:graphicFrame macro="">
      <xdr:nvGraphicFramePr>
        <xdr:cNvPr id="1986" name="Chart 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768350</xdr:colOff>
      <xdr:row>109</xdr:row>
      <xdr:rowOff>0</xdr:rowOff>
    </xdr:to>
    <xdr:sp macro="" textlink="">
      <xdr:nvSpPr>
        <xdr:cNvPr id="1987" name="Text Box 5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54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447676</xdr:colOff>
      <xdr:row>20</xdr:row>
      <xdr:rowOff>95250</xdr:rowOff>
    </xdr:from>
    <xdr:to>
      <xdr:col>9</xdr:col>
      <xdr:colOff>200025</xdr:colOff>
      <xdr:row>25</xdr:row>
      <xdr:rowOff>28575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934076" y="3571875"/>
          <a:ext cx="1266824" cy="800100"/>
        </a:xfrm>
        <a:prstGeom prst="borderCallout1">
          <a:avLst>
            <a:gd name="adj1" fmla="val 12194"/>
            <a:gd name="adj2" fmla="val -8931"/>
            <a:gd name="adj3" fmla="val 12161"/>
            <a:gd name="adj4" fmla="val -223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609601</xdr:colOff>
      <xdr:row>34</xdr:row>
      <xdr:rowOff>19050</xdr:rowOff>
    </xdr:from>
    <xdr:to>
      <xdr:col>8</xdr:col>
      <xdr:colOff>561975</xdr:colOff>
      <xdr:row>36</xdr:row>
      <xdr:rowOff>47625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34001" y="6734175"/>
          <a:ext cx="1466849" cy="333375"/>
        </a:xfrm>
        <a:prstGeom prst="borderCallout1">
          <a:avLst>
            <a:gd name="adj1" fmla="val 18519"/>
            <a:gd name="adj2" fmla="val -8694"/>
            <a:gd name="adj3" fmla="val 21130"/>
            <a:gd name="adj4" fmla="val -1792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520700</xdr:colOff>
      <xdr:row>85</xdr:row>
      <xdr:rowOff>190500</xdr:rowOff>
    </xdr:to>
    <xdr:sp macro="" textlink="">
      <xdr:nvSpPr>
        <xdr:cNvPr id="1990" name="Text Box 1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</xdr:colOff>
      <xdr:row>81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575" y="130683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85</xdr:row>
      <xdr:rowOff>0</xdr:rowOff>
    </xdr:from>
    <xdr:to>
      <xdr:col>4</xdr:col>
      <xdr:colOff>520700</xdr:colOff>
      <xdr:row>85</xdr:row>
      <xdr:rowOff>190500</xdr:rowOff>
    </xdr:to>
    <xdr:sp macro="" textlink="">
      <xdr:nvSpPr>
        <xdr:cNvPr id="1992" name="Text Box 2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3792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3" name="Text Box 2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4" name="Text Box 2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5" name="Text Box 2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6" name="Text Box 2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7" name="Text Box 28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8" name="Text Box 2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768350</xdr:colOff>
      <xdr:row>99</xdr:row>
      <xdr:rowOff>25400</xdr:rowOff>
    </xdr:to>
    <xdr:sp macro="" textlink="">
      <xdr:nvSpPr>
        <xdr:cNvPr id="1999" name="Text Box 3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25400</xdr:rowOff>
    </xdr:to>
    <xdr:sp macro="" textlink="">
      <xdr:nvSpPr>
        <xdr:cNvPr id="2000" name="Text Box 3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520700</xdr:colOff>
      <xdr:row>99</xdr:row>
      <xdr:rowOff>25400</xdr:rowOff>
    </xdr:to>
    <xdr:sp macro="" textlink="">
      <xdr:nvSpPr>
        <xdr:cNvPr id="2001" name="Text Box 3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5944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2" name="Text Box 3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3" name="Text Box 3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4" name="Text Box 3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5" name="Text Box 3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6" name="Text Box 3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7" name="Text Box 38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768350</xdr:colOff>
      <xdr:row>100</xdr:row>
      <xdr:rowOff>25400</xdr:rowOff>
    </xdr:to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9532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520700</xdr:colOff>
      <xdr:row>100</xdr:row>
      <xdr:rowOff>25400</xdr:rowOff>
    </xdr:to>
    <xdr:sp macro="" textlink="">
      <xdr:nvSpPr>
        <xdr:cNvPr id="2009" name="Text Box 4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99</xdr:row>
      <xdr:rowOff>0</xdr:rowOff>
    </xdr:from>
    <xdr:to>
      <xdr:col>4</xdr:col>
      <xdr:colOff>520700</xdr:colOff>
      <xdr:row>100</xdr:row>
      <xdr:rowOff>25400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3648075" y="1610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0.93737</cdr:x>
      <cdr:y>0.5277</cdr:y>
    </cdr:from>
    <cdr:to>
      <cdr:x>0.98361</cdr:x>
      <cdr:y>0.76793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570" y="1385400"/>
          <a:ext cx="274425" cy="628345"/>
        </a:xfrm>
        <a:prstGeom xmlns:a="http://schemas.openxmlformats.org/drawingml/2006/main" prst="upArrow">
          <a:avLst>
            <a:gd name="adj1" fmla="val 50000"/>
            <a:gd name="adj2" fmla="val 5724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0.30141</cdr:y>
    </cdr:from>
    <cdr:to>
      <cdr:x>0.99086</cdr:x>
      <cdr:y>0.48995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72092"/>
          <a:ext cx="228893" cy="418443"/>
        </a:xfrm>
        <a:prstGeom xmlns:a="http://schemas.openxmlformats.org/drawingml/2006/main" prst="downArrow">
          <a:avLst>
            <a:gd name="adj1" fmla="val 50000"/>
            <a:gd name="adj2" fmla="val 457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0.35191</cdr:y>
    </cdr:from>
    <cdr:to>
      <cdr:x>0.99061</cdr:x>
      <cdr:y>0.52995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10995"/>
          <a:ext cx="228893" cy="408701"/>
        </a:xfrm>
        <a:prstGeom xmlns:a="http://schemas.openxmlformats.org/drawingml/2006/main" prst="downArrow">
          <a:avLst>
            <a:gd name="adj1" fmla="val 50000"/>
            <a:gd name="adj2" fmla="val 446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104"/>
  <sheetViews>
    <sheetView showGridLines="0" tabSelected="1" zoomScaleNormal="100" zoomScaleSheetLayoutView="100" workbookViewId="0">
      <selection activeCell="L99" sqref="L99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.296875" style="4" customWidth="1"/>
    <col min="9" max="9" width="11.3984375" style="4" customWidth="1"/>
    <col min="10" max="11" width="11.3984375" style="5" customWidth="1"/>
    <col min="12" max="52" width="5" style="5" customWidth="1"/>
    <col min="53" max="54" width="11.3984375" style="5" customWidth="1"/>
    <col min="55" max="16384" width="11.3984375" style="4"/>
  </cols>
  <sheetData>
    <row r="1" spans="1:53" ht="15" customHeight="1"/>
    <row r="2" spans="1:53" ht="22.5">
      <c r="A2" s="92" t="s">
        <v>33</v>
      </c>
      <c r="B2" s="92"/>
      <c r="C2" s="92"/>
      <c r="D2" s="92"/>
      <c r="E2" s="92"/>
      <c r="F2" s="92"/>
      <c r="G2" s="92"/>
      <c r="H2" s="85"/>
      <c r="I2" s="85"/>
      <c r="J2" s="6"/>
    </row>
    <row r="3" spans="1:53" ht="15.75" customHeight="1">
      <c r="A3" s="93" t="s">
        <v>34</v>
      </c>
      <c r="B3" s="93"/>
      <c r="C3" s="93"/>
      <c r="D3" s="93"/>
      <c r="E3" s="93"/>
      <c r="F3" s="93"/>
      <c r="G3" s="93"/>
      <c r="H3" s="85"/>
      <c r="I3" s="85"/>
      <c r="J3" s="6"/>
    </row>
    <row r="4" spans="1:53" ht="6.75" customHeight="1">
      <c r="F4" s="7"/>
    </row>
    <row r="5" spans="1:53" ht="13.5" thickBot="1">
      <c r="F5" s="7"/>
    </row>
    <row r="6" spans="1:53" s="1" customFormat="1" ht="14.5" thickBot="1">
      <c r="A6" s="8" t="s">
        <v>0</v>
      </c>
      <c r="B6" s="58">
        <v>2018</v>
      </c>
      <c r="C6" s="63">
        <v>2019</v>
      </c>
      <c r="D6" s="76">
        <v>2020</v>
      </c>
      <c r="E6" s="76">
        <v>2021</v>
      </c>
      <c r="F6" s="65">
        <v>2022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s="1" customFormat="1" ht="14.5" thickBot="1">
      <c r="A7" s="9" t="s">
        <v>1</v>
      </c>
      <c r="B7" s="59">
        <v>0.90700000000000003</v>
      </c>
      <c r="C7" s="64">
        <v>0.84619999999999995</v>
      </c>
      <c r="D7" s="77">
        <v>1</v>
      </c>
      <c r="E7" s="77">
        <v>0.75</v>
      </c>
      <c r="F7" s="66">
        <v>0.871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3" ht="15" customHeight="1">
      <c r="D8" s="3"/>
    </row>
    <row r="9" spans="1:53" ht="15" customHeight="1"/>
    <row r="10" spans="1:53" ht="17.5">
      <c r="A10" s="94" t="s">
        <v>2</v>
      </c>
      <c r="B10" s="94"/>
      <c r="C10" s="94"/>
      <c r="D10" s="94"/>
      <c r="E10" s="94"/>
      <c r="F10" s="94"/>
      <c r="G10" s="94"/>
      <c r="H10" s="95"/>
      <c r="I10" s="95"/>
    </row>
    <row r="11" spans="1:53" ht="12" customHeight="1" thickBot="1">
      <c r="A11" s="97"/>
      <c r="B11" s="97"/>
      <c r="C11" s="97"/>
      <c r="D11" s="97"/>
      <c r="E11" s="97"/>
      <c r="F11" s="97"/>
      <c r="G11" s="97"/>
      <c r="H11" s="10"/>
    </row>
    <row r="12" spans="1:53" s="1" customFormat="1" ht="14.5" thickBot="1">
      <c r="B12" s="86" t="s">
        <v>3</v>
      </c>
      <c r="C12" s="87"/>
      <c r="D12" s="88"/>
      <c r="E12" s="86" t="s">
        <v>4</v>
      </c>
      <c r="F12" s="89"/>
      <c r="G12" s="90"/>
      <c r="H12" s="11" t="s">
        <v>5</v>
      </c>
      <c r="I12" s="84" t="s">
        <v>6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5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4.5" thickBot="1">
      <c r="A14" s="19">
        <v>2018</v>
      </c>
      <c r="B14" s="24">
        <v>0.6</v>
      </c>
      <c r="C14" s="25">
        <v>0.6361</v>
      </c>
      <c r="D14" s="61"/>
      <c r="E14" s="26">
        <v>0.6</v>
      </c>
      <c r="F14" s="25">
        <v>0.33700000000000002</v>
      </c>
      <c r="G14" s="61"/>
      <c r="H14" s="20" t="s">
        <v>32</v>
      </c>
      <c r="I14" s="60">
        <v>0.75929999999999997</v>
      </c>
      <c r="J14" s="60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4.5" thickBot="1">
      <c r="A15" s="68">
        <v>2019</v>
      </c>
      <c r="B15" s="69">
        <v>0.6</v>
      </c>
      <c r="C15" s="70">
        <v>0.35909999999999997</v>
      </c>
      <c r="D15" s="71">
        <f>(C15-C14)/C14</f>
        <v>-0.43546612167898135</v>
      </c>
      <c r="E15" s="72">
        <v>0.6</v>
      </c>
      <c r="F15" s="70">
        <v>0.21199999999999999</v>
      </c>
      <c r="G15" s="71">
        <f>(F15-F14)/F14</f>
        <v>-0.37091988130563802</v>
      </c>
      <c r="H15" s="73" t="s">
        <v>32</v>
      </c>
      <c r="I15" s="60">
        <v>0.73650000000000004</v>
      </c>
      <c r="J15" s="60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23" customFormat="1" ht="14.5" thickBot="1">
      <c r="A16" s="78">
        <v>2020</v>
      </c>
      <c r="B16" s="24">
        <v>0.6</v>
      </c>
      <c r="C16" s="25">
        <v>0.63360000000000005</v>
      </c>
      <c r="D16" s="79">
        <f>(C16-C15)/C15</f>
        <v>0.76441102756892254</v>
      </c>
      <c r="E16" s="26">
        <v>0.6</v>
      </c>
      <c r="F16" s="25">
        <v>0.59489999999999998</v>
      </c>
      <c r="G16" s="79">
        <f>(F16-F15)/F15</f>
        <v>1.8061320754716983</v>
      </c>
      <c r="H16" s="80" t="s">
        <v>32</v>
      </c>
      <c r="I16" s="81">
        <v>0.73699999999999999</v>
      </c>
      <c r="J16" s="81">
        <v>0.70799999999999996</v>
      </c>
      <c r="K16" s="18"/>
      <c r="L16" s="18"/>
      <c r="M16" s="18"/>
      <c r="N16" s="18"/>
      <c r="O16" s="18"/>
      <c r="P16" s="18"/>
      <c r="Q16" s="18"/>
      <c r="R16" s="18"/>
      <c r="S16" s="22"/>
      <c r="T16" s="18"/>
      <c r="U16" s="18"/>
      <c r="V16" s="18"/>
      <c r="W16" s="22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23" customFormat="1" ht="14.5" thickBot="1">
      <c r="A17" s="78">
        <v>2021</v>
      </c>
      <c r="B17" s="24">
        <v>0.6</v>
      </c>
      <c r="C17" s="25">
        <v>0.37609999999999999</v>
      </c>
      <c r="D17" s="79">
        <f>(C17-C16)/C16</f>
        <v>-0.40640782828282834</v>
      </c>
      <c r="E17" s="26">
        <v>0.6</v>
      </c>
      <c r="F17" s="25">
        <v>0.18970000000000001</v>
      </c>
      <c r="G17" s="79">
        <f>(F17-F16)/F16</f>
        <v>-0.68112287779458736</v>
      </c>
      <c r="H17" s="80" t="s">
        <v>32</v>
      </c>
      <c r="I17" s="81">
        <v>0.48699999999999999</v>
      </c>
      <c r="J17" s="81">
        <v>0.46700000000000003</v>
      </c>
      <c r="K17" s="18"/>
      <c r="L17" s="18"/>
      <c r="M17" s="18"/>
      <c r="N17" s="18"/>
      <c r="O17" s="18"/>
      <c r="P17" s="18"/>
      <c r="Q17" s="18"/>
      <c r="R17" s="18"/>
      <c r="S17" s="22"/>
      <c r="T17" s="18"/>
      <c r="U17" s="18"/>
      <c r="V17" s="18"/>
      <c r="W17" s="22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23" customFormat="1" ht="14.5" thickBot="1">
      <c r="A18" s="67">
        <v>2022</v>
      </c>
      <c r="B18" s="55">
        <v>0.6</v>
      </c>
      <c r="C18" s="56">
        <v>0.50009999999999999</v>
      </c>
      <c r="D18" s="62">
        <f>(C18-C17)/C17</f>
        <v>0.32969954799255519</v>
      </c>
      <c r="E18" s="57">
        <v>0.6</v>
      </c>
      <c r="F18" s="56">
        <v>0.41849999999999998</v>
      </c>
      <c r="G18" s="62">
        <f>(F18-F17)/F17</f>
        <v>1.2061149182920399</v>
      </c>
      <c r="H18" s="75" t="s">
        <v>32</v>
      </c>
      <c r="I18" s="74">
        <v>0.50949999999999995</v>
      </c>
      <c r="J18" s="74">
        <v>0.51470000000000005</v>
      </c>
      <c r="K18" s="18"/>
      <c r="L18" s="18"/>
      <c r="M18" s="18"/>
      <c r="N18" s="18"/>
      <c r="O18" s="18"/>
      <c r="P18" s="18"/>
      <c r="Q18" s="18"/>
      <c r="R18" s="18"/>
      <c r="S18" s="22"/>
      <c r="T18" s="18"/>
      <c r="U18" s="18"/>
      <c r="V18" s="18"/>
      <c r="W18" s="22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s="1" customFormat="1" ht="14">
      <c r="A19" s="4"/>
      <c r="B19" s="4"/>
      <c r="C19" s="4"/>
      <c r="D19" s="4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21"/>
      <c r="T19" s="2"/>
      <c r="U19" s="2"/>
      <c r="V19" s="2"/>
      <c r="W19" s="2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1" customFormat="1" ht="14">
      <c r="A20" s="4"/>
      <c r="B20" s="4"/>
      <c r="C20" s="4"/>
      <c r="D20" s="4"/>
      <c r="E20" s="4"/>
      <c r="F20" s="4"/>
      <c r="G20" s="4"/>
      <c r="H20" s="4"/>
      <c r="I20" s="4"/>
      <c r="J20" s="5"/>
      <c r="K20" s="2"/>
      <c r="L20" s="2"/>
      <c r="M20" s="2"/>
      <c r="N20" s="2"/>
      <c r="O20" s="2"/>
      <c r="P20" s="2"/>
      <c r="Q20" s="2"/>
      <c r="R20" s="2"/>
      <c r="S20" s="21"/>
      <c r="T20" s="2"/>
      <c r="U20" s="2"/>
      <c r="V20" s="2"/>
      <c r="W20" s="2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1" customFormat="1" ht="14">
      <c r="A21" s="4"/>
      <c r="B21" s="4"/>
      <c r="C21" s="4"/>
      <c r="D21" s="4"/>
      <c r="E21" s="4"/>
      <c r="F21" s="4"/>
      <c r="G21" s="4"/>
      <c r="H21" s="4"/>
      <c r="I21" s="4"/>
      <c r="J21" s="5"/>
      <c r="K21" s="2"/>
      <c r="L21" s="2"/>
      <c r="M21" s="2"/>
      <c r="N21" s="2"/>
      <c r="O21" s="2"/>
      <c r="P21" s="2"/>
      <c r="Q21" s="2"/>
      <c r="R21" s="2"/>
      <c r="S21" s="21"/>
      <c r="T21" s="2"/>
      <c r="U21" s="2"/>
      <c r="V21" s="2"/>
      <c r="W21" s="2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23" customFormat="1" ht="14">
      <c r="A22" s="4"/>
      <c r="B22" s="4"/>
      <c r="C22" s="4"/>
      <c r="D22" s="4"/>
      <c r="E22" s="4"/>
      <c r="F22" s="4"/>
      <c r="G22" s="4"/>
      <c r="H22" s="4"/>
      <c r="I22" s="4"/>
      <c r="J22" s="5"/>
      <c r="K22" s="18"/>
      <c r="L22" s="18"/>
      <c r="M22" s="18"/>
      <c r="N22" s="18"/>
      <c r="O22" s="18"/>
      <c r="P22" s="18"/>
      <c r="Q22" s="18"/>
      <c r="R22" s="18"/>
      <c r="S22" s="22"/>
      <c r="T22" s="18"/>
      <c r="U22" s="18"/>
      <c r="V22" s="18"/>
      <c r="W22" s="22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" customFormat="1" ht="14">
      <c r="A23" s="4"/>
      <c r="B23" s="4"/>
      <c r="C23" s="4"/>
      <c r="D23" s="4"/>
      <c r="E23" s="4"/>
      <c r="F23" s="4"/>
      <c r="G23" s="4"/>
      <c r="H23" s="4"/>
      <c r="I23" s="4"/>
      <c r="J23" s="5"/>
      <c r="K23" s="2"/>
      <c r="L23" s="2"/>
      <c r="M23" s="2"/>
      <c r="N23" s="2"/>
      <c r="O23" s="2"/>
      <c r="P23" s="2"/>
      <c r="Q23" s="2"/>
      <c r="R23" s="2"/>
      <c r="S23" s="21"/>
      <c r="T23" s="18"/>
      <c r="U23" s="2"/>
      <c r="V23" s="2"/>
      <c r="W23" s="21"/>
      <c r="X23" s="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T24" s="27"/>
      <c r="U24" s="28"/>
      <c r="X24" s="27"/>
      <c r="Y24" s="28"/>
    </row>
    <row r="25" spans="1:53">
      <c r="T25" s="27"/>
      <c r="U25" s="28"/>
      <c r="X25" s="27"/>
      <c r="Y25" s="28"/>
    </row>
    <row r="26" spans="1:53">
      <c r="T26" s="27"/>
      <c r="U26" s="28"/>
      <c r="X26" s="27"/>
      <c r="Y26" s="28"/>
    </row>
    <row r="27" spans="1:53">
      <c r="T27" s="27"/>
      <c r="U27" s="28"/>
      <c r="X27" s="27"/>
      <c r="Y27" s="28"/>
    </row>
    <row r="28" spans="1:53">
      <c r="T28" s="27"/>
      <c r="U28" s="28"/>
      <c r="X28" s="27"/>
      <c r="Y28" s="28"/>
    </row>
    <row r="29" spans="1:53">
      <c r="T29" s="27"/>
      <c r="U29" s="28"/>
      <c r="X29" s="27"/>
      <c r="Y29" s="28"/>
    </row>
    <row r="30" spans="1:53">
      <c r="T30" s="27"/>
      <c r="U30" s="28"/>
      <c r="X30" s="27"/>
      <c r="Y30" s="28"/>
    </row>
    <row r="31" spans="1:53">
      <c r="T31" s="27"/>
      <c r="U31" s="28"/>
      <c r="X31" s="27"/>
      <c r="Y31" s="28"/>
    </row>
    <row r="32" spans="1:53">
      <c r="T32" s="27"/>
      <c r="U32" s="28"/>
      <c r="X32" s="27"/>
      <c r="Y32" s="28"/>
    </row>
    <row r="33" spans="12:23">
      <c r="L33" s="28"/>
      <c r="M33" s="28"/>
    </row>
    <row r="35" spans="12:23">
      <c r="W35" s="29"/>
    </row>
    <row r="36" spans="12:23">
      <c r="W36" s="29"/>
    </row>
    <row r="37" spans="12:23">
      <c r="W37" s="29"/>
    </row>
    <row r="38" spans="12:23">
      <c r="W38" s="29"/>
    </row>
    <row r="39" spans="12:23">
      <c r="W39" s="29"/>
    </row>
    <row r="40" spans="12:23">
      <c r="W40" s="29"/>
    </row>
    <row r="51" spans="1:46" ht="17.5">
      <c r="A51" s="96" t="s">
        <v>13</v>
      </c>
      <c r="B51" s="96"/>
      <c r="C51" s="96"/>
      <c r="D51" s="96"/>
      <c r="E51" s="96"/>
      <c r="F51" s="96"/>
      <c r="G51" s="96"/>
      <c r="H51" s="96"/>
      <c r="I51" s="96"/>
    </row>
    <row r="52" spans="1:46" ht="12" thickBot="1"/>
    <row r="53" spans="1:46" ht="13.5" thickBot="1">
      <c r="A53" s="7"/>
      <c r="B53" s="82">
        <v>2018</v>
      </c>
      <c r="C53" s="83"/>
      <c r="D53" s="82">
        <v>2019</v>
      </c>
      <c r="E53" s="83"/>
      <c r="F53" s="82">
        <v>2020</v>
      </c>
      <c r="G53" s="83"/>
      <c r="H53" s="82">
        <v>2021</v>
      </c>
      <c r="I53" s="83"/>
      <c r="J53" s="82">
        <v>2022</v>
      </c>
      <c r="K53" s="83"/>
    </row>
    <row r="54" spans="1:46" ht="13.5" thickBot="1">
      <c r="A54" s="52" t="s">
        <v>14</v>
      </c>
      <c r="B54" s="31" t="s">
        <v>15</v>
      </c>
      <c r="C54" s="15" t="s">
        <v>16</v>
      </c>
      <c r="D54" s="31" t="s">
        <v>15</v>
      </c>
      <c r="E54" s="15" t="s">
        <v>16</v>
      </c>
      <c r="F54" s="31" t="s">
        <v>15</v>
      </c>
      <c r="G54" s="15" t="s">
        <v>16</v>
      </c>
      <c r="H54" s="31" t="s">
        <v>15</v>
      </c>
      <c r="I54" s="15" t="s">
        <v>16</v>
      </c>
      <c r="J54" s="31" t="s">
        <v>15</v>
      </c>
      <c r="K54" s="15" t="s">
        <v>16</v>
      </c>
    </row>
    <row r="55" spans="1:46" ht="13">
      <c r="A55" s="35" t="s">
        <v>17</v>
      </c>
      <c r="B55" s="32">
        <v>141.84</v>
      </c>
      <c r="C55" s="33">
        <f>B55/B65</f>
        <v>0.63605381165919284</v>
      </c>
      <c r="D55" s="32">
        <v>77.56</v>
      </c>
      <c r="E55" s="33">
        <f>D55/D65</f>
        <v>0.3590740740740741</v>
      </c>
      <c r="F55" s="32">
        <v>13.94</v>
      </c>
      <c r="G55" s="33">
        <f>F55/F65</f>
        <v>0.63363636363636366</v>
      </c>
      <c r="H55" s="32">
        <v>80.100000000000009</v>
      </c>
      <c r="I55" s="33">
        <f>H55/H65</f>
        <v>0.37605633802816907</v>
      </c>
      <c r="J55" s="32">
        <v>124.52000000000001</v>
      </c>
      <c r="K55" s="33">
        <f>J55/J65</f>
        <v>0.50008032128514057</v>
      </c>
    </row>
    <row r="56" spans="1:46" ht="13">
      <c r="A56" s="35" t="s">
        <v>23</v>
      </c>
      <c r="B56" s="36">
        <v>1.1599999999999999</v>
      </c>
      <c r="C56" s="37">
        <f>B56/B65</f>
        <v>5.2017937219730939E-3</v>
      </c>
      <c r="D56" s="36">
        <v>10.44</v>
      </c>
      <c r="E56" s="37">
        <f>D56/D65</f>
        <v>4.8333333333333332E-2</v>
      </c>
      <c r="F56" s="36">
        <v>4.0599999999999996</v>
      </c>
      <c r="G56" s="37">
        <f>F56/F65</f>
        <v>0.18454545454545454</v>
      </c>
      <c r="H56" s="36">
        <v>4.9000000000000004</v>
      </c>
      <c r="I56" s="37">
        <f>H56/H65</f>
        <v>2.3004694835680753E-2</v>
      </c>
      <c r="J56" s="36">
        <v>10.48</v>
      </c>
      <c r="K56" s="37">
        <f>J56/J65</f>
        <v>4.2088353413654619E-2</v>
      </c>
    </row>
    <row r="57" spans="1:46" ht="13">
      <c r="A57" s="35" t="s">
        <v>20</v>
      </c>
      <c r="B57" s="36">
        <v>0</v>
      </c>
      <c r="C57" s="37">
        <f>B57/B65</f>
        <v>0</v>
      </c>
      <c r="D57" s="36">
        <v>0</v>
      </c>
      <c r="E57" s="37">
        <f>D57/D65</f>
        <v>0</v>
      </c>
      <c r="F57" s="36">
        <v>0</v>
      </c>
      <c r="G57" s="37">
        <f>F57/F65</f>
        <v>0</v>
      </c>
      <c r="H57" s="36">
        <v>0</v>
      </c>
      <c r="I57" s="37">
        <f>H57/H65</f>
        <v>0</v>
      </c>
      <c r="J57" s="36">
        <v>0</v>
      </c>
      <c r="K57" s="37">
        <f>J57/J65</f>
        <v>0</v>
      </c>
    </row>
    <row r="58" spans="1:46" ht="19" customHeight="1">
      <c r="A58" s="35" t="s">
        <v>18</v>
      </c>
      <c r="B58" s="36">
        <v>20</v>
      </c>
      <c r="C58" s="37">
        <f>B58/B65</f>
        <v>8.9686098654708515E-2</v>
      </c>
      <c r="D58" s="36">
        <v>30</v>
      </c>
      <c r="E58" s="37">
        <f>D58/D65</f>
        <v>0.1388888888888889</v>
      </c>
      <c r="F58" s="36">
        <v>0</v>
      </c>
      <c r="G58" s="37">
        <f>F58/F65</f>
        <v>0</v>
      </c>
      <c r="H58" s="36">
        <v>5</v>
      </c>
      <c r="I58" s="37">
        <f>H58/H65</f>
        <v>2.3474178403755867E-2</v>
      </c>
      <c r="J58" s="36">
        <v>7</v>
      </c>
      <c r="K58" s="37">
        <f>J58/J65</f>
        <v>2.8112449799196786E-2</v>
      </c>
    </row>
    <row r="59" spans="1:46" ht="13">
      <c r="A59" s="35" t="s">
        <v>19</v>
      </c>
      <c r="B59" s="36">
        <v>17</v>
      </c>
      <c r="C59" s="37">
        <f>B59/B65</f>
        <v>7.623318385650224E-2</v>
      </c>
      <c r="D59" s="36">
        <v>29</v>
      </c>
      <c r="E59" s="37">
        <f>D59/D65</f>
        <v>0.13425925925925927</v>
      </c>
      <c r="F59" s="36">
        <v>2</v>
      </c>
      <c r="G59" s="37">
        <f>F59/F65</f>
        <v>9.0909090909090912E-2</v>
      </c>
      <c r="H59" s="36">
        <v>8</v>
      </c>
      <c r="I59" s="37">
        <f>H59/H65</f>
        <v>3.7558685446009391E-2</v>
      </c>
      <c r="J59" s="36">
        <v>3</v>
      </c>
      <c r="K59" s="37">
        <f>J59/J65</f>
        <v>1.2048192771084338E-2</v>
      </c>
    </row>
    <row r="60" spans="1:46" s="7" customFormat="1" ht="14.15" customHeight="1">
      <c r="A60" s="38" t="s">
        <v>24</v>
      </c>
      <c r="B60" s="36"/>
      <c r="C60" s="37">
        <f>B60/B65</f>
        <v>0</v>
      </c>
      <c r="D60" s="36">
        <v>6</v>
      </c>
      <c r="E60" s="37">
        <f>D60/D65</f>
        <v>2.7777777777777776E-2</v>
      </c>
      <c r="F60" s="36">
        <v>0</v>
      </c>
      <c r="G60" s="37">
        <f>F60/F65</f>
        <v>0</v>
      </c>
      <c r="H60" s="36">
        <v>5</v>
      </c>
      <c r="I60" s="37">
        <f>H60/H65</f>
        <v>2.3474178403755867E-2</v>
      </c>
      <c r="J60" s="36">
        <v>4</v>
      </c>
      <c r="K60" s="37">
        <f>J60/J65</f>
        <v>1.6064257028112448E-2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7" customFormat="1" ht="13">
      <c r="A61" s="35" t="s">
        <v>27</v>
      </c>
      <c r="B61" s="36">
        <v>0</v>
      </c>
      <c r="C61" s="37">
        <f>B61/B65</f>
        <v>0</v>
      </c>
      <c r="D61" s="36">
        <v>0</v>
      </c>
      <c r="E61" s="37">
        <f>D61/D65</f>
        <v>0</v>
      </c>
      <c r="F61" s="36">
        <v>0</v>
      </c>
      <c r="G61" s="37">
        <f>F61/F65</f>
        <v>0</v>
      </c>
      <c r="H61" s="36">
        <v>0</v>
      </c>
      <c r="I61" s="37">
        <f>H61/H65</f>
        <v>0</v>
      </c>
      <c r="J61" s="36">
        <v>0</v>
      </c>
      <c r="K61" s="37">
        <f>J61/J65</f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7" customFormat="1" ht="13">
      <c r="A62" s="35" t="s">
        <v>26</v>
      </c>
      <c r="B62" s="36">
        <v>43</v>
      </c>
      <c r="C62" s="37">
        <f>B62/B65</f>
        <v>0.19282511210762332</v>
      </c>
      <c r="D62" s="36">
        <v>63</v>
      </c>
      <c r="E62" s="37">
        <f>D62/D65</f>
        <v>0.29166666666666669</v>
      </c>
      <c r="F62" s="36">
        <v>2</v>
      </c>
      <c r="G62" s="37">
        <f>F62/F65</f>
        <v>9.0909090909090912E-2</v>
      </c>
      <c r="H62" s="36">
        <v>110</v>
      </c>
      <c r="I62" s="37">
        <f>H62/H65</f>
        <v>0.51643192488262912</v>
      </c>
      <c r="J62" s="36">
        <v>100</v>
      </c>
      <c r="K62" s="37">
        <f>J62/J65</f>
        <v>0.40160642570281124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7" customFormat="1" ht="13">
      <c r="A63" s="35" t="s">
        <v>22</v>
      </c>
      <c r="B63" s="36">
        <v>0</v>
      </c>
      <c r="C63" s="37">
        <f>B63/B65</f>
        <v>0</v>
      </c>
      <c r="D63" s="36">
        <v>0</v>
      </c>
      <c r="E63" s="37">
        <f>D63/D65</f>
        <v>0</v>
      </c>
      <c r="F63" s="36">
        <v>0</v>
      </c>
      <c r="G63" s="37">
        <f>F63/F65</f>
        <v>0</v>
      </c>
      <c r="H63" s="36">
        <v>0</v>
      </c>
      <c r="I63" s="37">
        <f>H63/H65</f>
        <v>0</v>
      </c>
      <c r="J63" s="36">
        <v>0</v>
      </c>
      <c r="K63" s="37">
        <f>J63/J65</f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7" customFormat="1" ht="13">
      <c r="A64" s="35" t="s">
        <v>21</v>
      </c>
      <c r="B64" s="36">
        <v>0</v>
      </c>
      <c r="C64" s="37">
        <f>B64/B65</f>
        <v>0</v>
      </c>
      <c r="D64" s="36">
        <v>0</v>
      </c>
      <c r="E64" s="37">
        <f>D64/D65</f>
        <v>0</v>
      </c>
      <c r="F64" s="36">
        <v>0</v>
      </c>
      <c r="G64" s="37">
        <f>F64/F65</f>
        <v>0</v>
      </c>
      <c r="H64" s="36">
        <v>0</v>
      </c>
      <c r="I64" s="37">
        <f>H64/H65</f>
        <v>0</v>
      </c>
      <c r="J64" s="36">
        <v>0</v>
      </c>
      <c r="K64" s="37">
        <f>J64/J65</f>
        <v>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54" s="7" customFormat="1" ht="13.5" thickBot="1">
      <c r="A65" s="35" t="s">
        <v>25</v>
      </c>
      <c r="B65" s="53">
        <f t="shared" ref="B65:G65" si="0">SUM(B55:B64)</f>
        <v>223</v>
      </c>
      <c r="C65" s="54">
        <f t="shared" si="0"/>
        <v>1</v>
      </c>
      <c r="D65" s="53">
        <f t="shared" si="0"/>
        <v>216</v>
      </c>
      <c r="E65" s="54">
        <f t="shared" si="0"/>
        <v>1</v>
      </c>
      <c r="F65" s="53">
        <f t="shared" si="0"/>
        <v>22</v>
      </c>
      <c r="G65" s="54">
        <f t="shared" si="0"/>
        <v>1</v>
      </c>
      <c r="H65" s="53">
        <f t="shared" ref="H65:I65" si="1">SUM(H55:H64)</f>
        <v>213</v>
      </c>
      <c r="I65" s="54">
        <f t="shared" si="1"/>
        <v>1</v>
      </c>
      <c r="J65" s="53">
        <f t="shared" ref="J65:K65" si="2">SUM(J55:J64)</f>
        <v>249</v>
      </c>
      <c r="K65" s="54">
        <f t="shared" si="2"/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54" s="7" customFormat="1" ht="13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4" s="7" customFormat="1" ht="12.75" customHeight="1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4" s="7" customFormat="1" ht="13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4" s="7" customFormat="1" ht="13">
      <c r="A69" s="39"/>
      <c r="B69" s="40"/>
      <c r="C69" s="41"/>
      <c r="D69" s="42"/>
      <c r="E69" s="34"/>
      <c r="F69" s="42"/>
      <c r="G69" s="34"/>
      <c r="H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7" customFormat="1" ht="13">
      <c r="A70" s="39"/>
      <c r="B70" s="40"/>
      <c r="C70" s="41"/>
      <c r="D70" s="42"/>
      <c r="E70" s="34"/>
      <c r="F70" s="42"/>
      <c r="G70" s="34"/>
      <c r="H70" s="34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54" s="7" customFormat="1" ht="13">
      <c r="A71" s="39"/>
      <c r="B71" s="40"/>
      <c r="C71" s="41"/>
      <c r="D71" s="42"/>
      <c r="E71" s="34"/>
      <c r="F71" s="42"/>
      <c r="G71" s="34"/>
      <c r="H71" s="34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54" s="7" customFormat="1" ht="13">
      <c r="A72" s="4"/>
      <c r="B72" s="4"/>
      <c r="C72" s="4"/>
      <c r="D72" s="4"/>
      <c r="E72" s="4"/>
      <c r="F72" s="4"/>
      <c r="G72" s="4"/>
      <c r="H72" s="4"/>
      <c r="I72" s="4"/>
      <c r="J72" s="5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54" s="7" customFormat="1" ht="13">
      <c r="A73" s="4"/>
      <c r="B73" s="4"/>
      <c r="C73" s="4"/>
      <c r="D73" s="4"/>
      <c r="E73" s="4"/>
      <c r="F73" s="4"/>
      <c r="G73" s="4"/>
      <c r="H73" s="4"/>
      <c r="I73" s="4"/>
      <c r="J73" s="5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7" customFormat="1" ht="13">
      <c r="A74" s="4"/>
      <c r="B74" s="4"/>
      <c r="C74" s="4"/>
      <c r="D74" s="4"/>
      <c r="E74" s="4"/>
      <c r="F74" s="4"/>
      <c r="G74" s="4"/>
      <c r="H74" s="4"/>
      <c r="I74" s="4"/>
      <c r="J74" s="5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7" customFormat="1" ht="13">
      <c r="A75" s="4"/>
      <c r="B75" s="4"/>
      <c r="C75" s="4"/>
      <c r="D75" s="4"/>
      <c r="E75" s="4"/>
      <c r="F75" s="4"/>
      <c r="G75" s="4"/>
      <c r="H75" s="4"/>
      <c r="I75" s="4"/>
      <c r="J75" s="5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7" customFormat="1" ht="13">
      <c r="A76" s="4"/>
      <c r="B76" s="4"/>
      <c r="C76" s="4"/>
      <c r="D76" s="4"/>
      <c r="E76" s="4"/>
      <c r="F76" s="4"/>
      <c r="G76" s="4"/>
      <c r="H76" s="4"/>
      <c r="I76" s="4"/>
      <c r="J76" s="5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7" customFormat="1" ht="13">
      <c r="A77" s="4"/>
      <c r="B77" s="4"/>
      <c r="C77" s="4"/>
      <c r="D77" s="4"/>
      <c r="E77" s="4"/>
      <c r="F77" s="4"/>
      <c r="G77" s="4"/>
      <c r="H77" s="4"/>
      <c r="I77" s="4"/>
      <c r="J77" s="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7" customFormat="1" ht="13">
      <c r="A78" s="4"/>
      <c r="B78" s="4"/>
      <c r="C78" s="4"/>
      <c r="D78" s="4"/>
      <c r="E78" s="4"/>
      <c r="F78" s="4"/>
      <c r="G78" s="4"/>
      <c r="H78" s="4"/>
      <c r="I78" s="4"/>
      <c r="J78" s="5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</row>
    <row r="86" spans="1:54" ht="17.5">
      <c r="A86" s="43"/>
      <c r="B86" s="91" t="s">
        <v>28</v>
      </c>
      <c r="C86" s="91"/>
      <c r="D86" s="91"/>
      <c r="E86" s="91"/>
      <c r="F86" s="91"/>
      <c r="G86" s="43"/>
      <c r="H86" s="44"/>
      <c r="I86" s="44"/>
    </row>
    <row r="87" spans="1:54" ht="12" thickBot="1"/>
    <row r="88" spans="1:54" ht="13.5" thickBot="1">
      <c r="A88" s="7"/>
      <c r="B88" s="7"/>
      <c r="D88" s="45">
        <v>2018</v>
      </c>
      <c r="E88" s="45">
        <v>2019</v>
      </c>
      <c r="F88" s="45">
        <v>2020</v>
      </c>
      <c r="G88" s="45">
        <v>2021</v>
      </c>
      <c r="H88" s="45">
        <v>2022</v>
      </c>
      <c r="I88" s="5"/>
      <c r="AY88" s="4"/>
      <c r="AZ88" s="4"/>
      <c r="BA88" s="4"/>
      <c r="BB88" s="4"/>
    </row>
    <row r="89" spans="1:54" ht="13">
      <c r="A89" s="7"/>
      <c r="B89" s="35" t="s">
        <v>23</v>
      </c>
      <c r="C89" s="46"/>
      <c r="D89" s="47">
        <v>3</v>
      </c>
      <c r="E89" s="47">
        <v>2</v>
      </c>
      <c r="F89" s="47">
        <v>0</v>
      </c>
      <c r="G89" s="47">
        <v>1</v>
      </c>
      <c r="H89" s="47">
        <v>8</v>
      </c>
      <c r="I89" s="5"/>
      <c r="AY89" s="4"/>
      <c r="AZ89" s="4"/>
      <c r="BA89" s="4"/>
      <c r="BB89" s="4"/>
    </row>
    <row r="90" spans="1:54" ht="13">
      <c r="A90" s="7"/>
      <c r="B90" s="35" t="s">
        <v>20</v>
      </c>
      <c r="C90" s="48"/>
      <c r="D90" s="49">
        <v>0</v>
      </c>
      <c r="E90" s="49">
        <v>0</v>
      </c>
      <c r="F90" s="49">
        <v>1</v>
      </c>
      <c r="G90" s="49">
        <v>0</v>
      </c>
      <c r="H90" s="49">
        <v>1</v>
      </c>
      <c r="I90" s="5"/>
      <c r="AY90" s="4"/>
      <c r="AZ90" s="4"/>
      <c r="BA90" s="4"/>
      <c r="BB90" s="4"/>
    </row>
    <row r="91" spans="1:54" ht="13">
      <c r="A91" s="7"/>
      <c r="B91" s="35" t="s">
        <v>18</v>
      </c>
      <c r="C91" s="48"/>
      <c r="D91" s="49">
        <v>12</v>
      </c>
      <c r="E91" s="49">
        <v>7</v>
      </c>
      <c r="F91" s="49">
        <v>0</v>
      </c>
      <c r="G91" s="49">
        <v>2</v>
      </c>
      <c r="H91" s="49">
        <v>5</v>
      </c>
      <c r="I91" s="5"/>
      <c r="AY91" s="4"/>
      <c r="AZ91" s="4"/>
      <c r="BA91" s="4"/>
      <c r="BB91" s="4"/>
    </row>
    <row r="92" spans="1:54" ht="9.75" customHeight="1">
      <c r="A92" s="7"/>
      <c r="B92" s="35" t="s">
        <v>19</v>
      </c>
      <c r="C92" s="48"/>
      <c r="D92" s="49">
        <v>6</v>
      </c>
      <c r="E92" s="49">
        <v>3</v>
      </c>
      <c r="F92" s="49">
        <v>0</v>
      </c>
      <c r="G92" s="49">
        <v>2</v>
      </c>
      <c r="H92" s="49">
        <v>1</v>
      </c>
      <c r="I92" s="5"/>
      <c r="AY92" s="4"/>
      <c r="AZ92" s="4"/>
      <c r="BA92" s="4"/>
      <c r="BB92" s="4"/>
    </row>
    <row r="93" spans="1:54" ht="12" customHeight="1">
      <c r="A93" s="7"/>
      <c r="B93" s="38" t="s">
        <v>24</v>
      </c>
      <c r="C93" s="48"/>
      <c r="D93" s="49">
        <v>14</v>
      </c>
      <c r="E93" s="49">
        <v>13</v>
      </c>
      <c r="F93" s="49">
        <v>1</v>
      </c>
      <c r="G93" s="49">
        <v>10</v>
      </c>
      <c r="H93" s="49">
        <v>16</v>
      </c>
      <c r="I93" s="5"/>
      <c r="AY93" s="4"/>
      <c r="AZ93" s="4"/>
      <c r="BA93" s="4"/>
      <c r="BB93" s="4"/>
    </row>
    <row r="94" spans="1:54" ht="13">
      <c r="A94" s="7"/>
      <c r="B94" s="38" t="s">
        <v>27</v>
      </c>
      <c r="C94" s="48"/>
      <c r="D94" s="49"/>
      <c r="E94" s="49"/>
      <c r="F94" s="49"/>
      <c r="G94" s="49"/>
      <c r="H94" s="49"/>
      <c r="I94" s="5"/>
      <c r="AY94" s="4"/>
      <c r="AZ94" s="4"/>
      <c r="BA94" s="4"/>
      <c r="BB94" s="4"/>
    </row>
    <row r="95" spans="1:54" s="7" customFormat="1" ht="13">
      <c r="B95" s="35" t="s">
        <v>26</v>
      </c>
      <c r="C95" s="48"/>
      <c r="D95" s="49">
        <v>33</v>
      </c>
      <c r="E95" s="49">
        <v>28</v>
      </c>
      <c r="F95" s="49">
        <v>2</v>
      </c>
      <c r="G95" s="49">
        <v>30</v>
      </c>
      <c r="H95" s="49">
        <v>35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4" s="7" customFormat="1" ht="13">
      <c r="B96" s="35" t="s">
        <v>22</v>
      </c>
      <c r="C96" s="48"/>
      <c r="D96" s="49">
        <v>0</v>
      </c>
      <c r="E96" s="49">
        <v>2</v>
      </c>
      <c r="F96" s="49">
        <v>0</v>
      </c>
      <c r="G96" s="49">
        <v>0</v>
      </c>
      <c r="H96" s="49">
        <v>2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4" s="7" customFormat="1" ht="13.5" thickBot="1">
      <c r="B97" s="35" t="s">
        <v>21</v>
      </c>
      <c r="C97" s="46"/>
      <c r="D97" s="50">
        <v>0</v>
      </c>
      <c r="E97" s="50">
        <v>1</v>
      </c>
      <c r="F97" s="50">
        <v>0</v>
      </c>
      <c r="G97" s="50">
        <v>1</v>
      </c>
      <c r="H97" s="50">
        <v>0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4" s="7" customFormat="1" ht="13">
      <c r="A98" s="4"/>
      <c r="B98" s="4"/>
      <c r="C98" s="4"/>
      <c r="D98" s="4"/>
      <c r="E98" s="4"/>
      <c r="F98" s="4"/>
      <c r="G98" s="4"/>
      <c r="H98" s="4"/>
      <c r="I98" s="4"/>
      <c r="J98" s="5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7" customFormat="1" ht="13">
      <c r="A99" s="4"/>
      <c r="B99" s="4"/>
      <c r="C99" s="4"/>
      <c r="D99" s="4"/>
      <c r="E99" s="4"/>
      <c r="F99" s="4"/>
      <c r="G99" s="4"/>
      <c r="H99" s="4"/>
      <c r="I99" s="4"/>
      <c r="J99" s="5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7" customFormat="1" ht="12.75" customHeight="1">
      <c r="A100" s="4"/>
      <c r="B100" s="91" t="s">
        <v>29</v>
      </c>
      <c r="C100" s="91"/>
      <c r="D100" s="91"/>
      <c r="E100" s="91"/>
      <c r="F100" s="91"/>
      <c r="G100" s="4"/>
      <c r="H100" s="4"/>
      <c r="I100" s="4"/>
      <c r="J100" s="5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7" customFormat="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7" customFormat="1" ht="15" customHeight="1">
      <c r="A102" s="4"/>
      <c r="B102" s="4"/>
      <c r="C102" s="51">
        <v>20.25</v>
      </c>
      <c r="D102" s="39" t="s">
        <v>30</v>
      </c>
      <c r="E102" s="4"/>
      <c r="F102" s="4"/>
      <c r="G102" s="4"/>
      <c r="H102" s="4"/>
      <c r="I102" s="4"/>
      <c r="J102" s="5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7" customFormat="1" ht="15" customHeight="1">
      <c r="A103" s="4"/>
      <c r="B103" s="4"/>
      <c r="C103" s="51">
        <v>36.07</v>
      </c>
      <c r="D103" s="39" t="s">
        <v>31</v>
      </c>
      <c r="E103" s="4"/>
      <c r="F103" s="4"/>
      <c r="G103" s="4"/>
      <c r="H103" s="4"/>
      <c r="I103" s="4"/>
      <c r="J103" s="5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  <row r="104" spans="1:54" s="7" customFormat="1" ht="13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</row>
  </sheetData>
  <mergeCells count="15">
    <mergeCell ref="A2:I2"/>
    <mergeCell ref="A3:I3"/>
    <mergeCell ref="A10:I10"/>
    <mergeCell ref="A51:I51"/>
    <mergeCell ref="A11:G11"/>
    <mergeCell ref="H53:I53"/>
    <mergeCell ref="I12:J12"/>
    <mergeCell ref="B12:D12"/>
    <mergeCell ref="E12:G12"/>
    <mergeCell ref="B100:F100"/>
    <mergeCell ref="B86:F86"/>
    <mergeCell ref="D53:E53"/>
    <mergeCell ref="B53:C53"/>
    <mergeCell ref="F53:G53"/>
    <mergeCell ref="J53:K53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0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Nursing</vt:lpstr>
      <vt:lpstr>Nursing!Print_Area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2011-10-14T20:50:51Z</cp:lastPrinted>
  <dcterms:created xsi:type="dcterms:W3CDTF">2001-08-06T18:18:41Z</dcterms:created>
  <dcterms:modified xsi:type="dcterms:W3CDTF">2022-06-30T16:18:46Z</dcterms:modified>
</cp:coreProperties>
</file>