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<sst xmlns="http://schemas.openxmlformats.org/spreadsheetml/2006/main" count="66" uniqueCount="37">
  <si>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</si>
  <si>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</si>
  <si>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</si>
  <si>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</si>
  <si>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</si>
  <si>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</si>
  <si>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</si>
  <si>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</si>
  <si>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</si>
  <si>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</si>
  <si>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</si>
  <si>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</si>
  <si>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</si>
  <si>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</si>
  <si>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</si>
  <si>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</si>
  <si>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</si>
  <si>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</si>
  <si>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</si>
  <si>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</si>
  <si>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</si>
  <si>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</si>
  <si>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</si>
  <si>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</si>
  <si>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</si>
  <si>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</si>
  <si>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</si>
  <si>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</si>
  <si>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</si>
  <si>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</si>
  <si>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</si>
  <si>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</si>
  <si>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</si>
  <si>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</si>
  <si>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</si>
  <si>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</si>
  <si>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Behavioral Health Examiners — Capitol Mall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</si>
</sst>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6" xfId="59" applyNumberFormat="1" applyFont="1" applyBorder="1" applyAlignment="1">
      <alignment/>
    </xf>
    <xf numFmtId="1" fontId="18" fillId="0" borderId="27" xfId="42" applyNumberFormat="1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/>
    </xf>
    <xf numFmtId="1" fontId="18" fillId="0" borderId="30" xfId="42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19" fillId="0" borderId="32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3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9" fontId="4" fillId="0" borderId="35" xfId="59" applyFont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2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9" fontId="4" fillId="0" borderId="30" xfId="0" applyNumberFormat="1" applyFont="1" applyBorder="1" applyAlignment="1">
      <alignment horizontal="right" vertical="top"/>
    </xf>
    <xf numFmtId="9" fontId="19" fillId="0" borderId="30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167" fontId="18" fillId="0" borderId="43" xfId="59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18" fillId="0" borderId="24" xfId="42" applyNumberFormat="1" applyFont="1" applyBorder="1" applyAlignment="1">
      <alignment/>
    </xf>
    <xf numFmtId="167" fontId="18" fillId="0" borderId="24" xfId="59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3" fillId="0" borderId="45" xfId="0" applyFont="1" applyBorder="1" applyAlignment="1">
      <alignment/>
    </xf>
    <xf numFmtId="0" fontId="23" fillId="0" borderId="44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365"/>
          <c:h val="0.73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'Behavioral Health'!$B$58:$C$58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1"/>
          <c:order val="1"/>
          <c:tx>
            <c:strRef>
              <c:f>'Behavioral Health'!$D$58:$E$58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0"/>
          <c:order val="2"/>
          <c:tx>
            <c:strRef>
              <c:f>'Behavioral Health'!$F$58:$G$58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2"/>
          <c:order val="3"/>
          <c:tx>
            <c:strRef>
              <c:f>'Behavioral Health'!$H$58:$I$58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5"/>
          <c:order val="4"/>
          <c:tx>
            <c:strRef>
              <c:f>'Behavioral Health'!$J$58:$K$58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37913111"/>
        <c:axId val="5673680"/>
      </c:bar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9505"/>
          <c:w val="0.66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125"/>
          <c:w val="0.945"/>
          <c:h val="0.62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0631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88575"/>
          <c:w val="0.670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8125"/>
          <c:w val="0.94075"/>
          <c:h val="0.5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87875"/>
          <c:w val="0.62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0.49125</cdr:y>
    </cdr:from>
    <cdr:to>
      <cdr:x>0.9805</cdr:x>
      <cdr:y>0.6785</cdr:y>
    </cdr:to>
    <cdr:sp>
      <cdr:nvSpPr>
        <cdr:cNvPr id="1" name="AutoShape 10"/>
        <cdr:cNvSpPr>
          <a:spLocks/>
        </cdr:cNvSpPr>
      </cdr:nvSpPr>
      <cdr:spPr>
        <a:xfrm>
          <a:off x="6800850" y="1266825"/>
          <a:ext cx="457200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0.347</cdr:y>
    </cdr:from>
    <cdr:to>
      <cdr:x>0.62375</cdr:x>
      <cdr:y>0.26475</cdr:y>
    </cdr:to>
    <cdr:sp>
      <cdr:nvSpPr>
        <cdr:cNvPr id="1" name="AutoShape 14"/>
        <cdr:cNvSpPr>
          <a:spLocks/>
        </cdr:cNvSpPr>
      </cdr:nvSpPr>
      <cdr:spPr>
        <a:xfrm>
          <a:off x="3524250" y="714375"/>
          <a:ext cx="16192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0.3635</cdr:y>
    </cdr:from>
    <cdr:to>
      <cdr:x>0.633</cdr:x>
      <cdr:y>0.247</cdr:y>
    </cdr:to>
    <cdr:sp>
      <cdr:nvSpPr>
        <cdr:cNvPr id="1" name="AutoShape 1032"/>
        <cdr:cNvSpPr>
          <a:spLocks/>
        </cdr:cNvSpPr>
      </cdr:nvSpPr>
      <cdr:spPr>
        <a:xfrm>
          <a:off x="3562350" y="828675"/>
          <a:ext cx="180975" cy="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30075"/>
        <a:ext cx="74009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60057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24</xdr:row>
      <xdr:rowOff>114300</xdr:rowOff>
    </xdr:from>
    <xdr:to>
      <xdr:col>9</xdr:col>
      <xdr:colOff>304800</xdr:colOff>
      <xdr:row>28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619875" y="4714875"/>
          <a:ext cx="1676400" cy="552450"/>
        </a:xfrm>
        <a:prstGeom prst="borderCallout1">
          <a:avLst>
            <a:gd name="adj1" fmla="val -227074"/>
            <a:gd name="adj2" fmla="val -5225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9525</xdr:colOff>
      <xdr:row>37</xdr:row>
      <xdr:rowOff>38100</xdr:rowOff>
    </xdr:from>
    <xdr:to>
      <xdr:col>9</xdr:col>
      <xdr:colOff>161925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257925" y="6619875"/>
          <a:ext cx="1895475" cy="638175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20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154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P9" sqref="P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2.625" style="3" customWidth="1"/>
    <col min="10" max="10" width="12.75390625" style="4" customWidth="1"/>
    <col min="11" max="11" width="10.875" style="4" customWidth="1"/>
    <col min="12" max="13" width="11.37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92" t="s">
        <v>36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35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52" s="1" customFormat="1" ht="15.75" thickBot="1">
      <c r="A6" s="7" t="s">
        <v>14</v>
      </c>
      <c r="B6" s="8">
        <v>2012</v>
      </c>
      <c r="C6" s="8">
        <v>2013</v>
      </c>
      <c r="D6" s="8" t="s">
        <v>34</v>
      </c>
      <c r="E6" s="8">
        <v>2016</v>
      </c>
      <c r="F6" s="8">
        <v>2017</v>
      </c>
      <c r="G6" s="8">
        <v>2018</v>
      </c>
      <c r="H6" s="61">
        <v>2019</v>
      </c>
      <c r="I6" s="72">
        <v>2020</v>
      </c>
      <c r="J6" s="72">
        <v>2021</v>
      </c>
      <c r="K6" s="7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62">
        <v>1</v>
      </c>
      <c r="I7" s="73">
        <v>0.93</v>
      </c>
      <c r="J7" s="73">
        <v>1</v>
      </c>
      <c r="K7" s="74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4:54" ht="15" customHeight="1">
      <c r="D8" s="11" t="s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2:53" s="1" customFormat="1" ht="15.75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2012</v>
      </c>
      <c r="B14" s="22">
        <v>0.6</v>
      </c>
      <c r="C14" s="23">
        <v>0.662</v>
      </c>
      <c r="D14" s="24">
        <v>-0.151</v>
      </c>
      <c r="E14" s="25">
        <v>0.6</v>
      </c>
      <c r="F14" s="23">
        <v>0.666</v>
      </c>
      <c r="G14" s="24">
        <v>-0.221</v>
      </c>
      <c r="H14" s="26" t="s">
        <v>25</v>
      </c>
      <c r="I14" s="53">
        <v>0.6939</v>
      </c>
      <c r="J14" s="53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2013</v>
      </c>
      <c r="B15" s="22">
        <v>0.6</v>
      </c>
      <c r="C15" s="23">
        <v>0.836</v>
      </c>
      <c r="D15" s="24">
        <f aca="true" t="shared" si="0" ref="D15:D20">(C15-C14)/C14</f>
        <v>0.2628398791540784</v>
      </c>
      <c r="E15" s="25">
        <v>0.6</v>
      </c>
      <c r="F15" s="23">
        <v>0.848</v>
      </c>
      <c r="G15" s="24">
        <f aca="true" t="shared" si="1" ref="G15:G20">(F15-F14)/F14</f>
        <v>0.27327327327327317</v>
      </c>
      <c r="H15" s="26" t="s">
        <v>25</v>
      </c>
      <c r="I15" s="53">
        <v>0.7081</v>
      </c>
      <c r="J15" s="53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2015</v>
      </c>
      <c r="B16" s="22">
        <v>0.6</v>
      </c>
      <c r="C16" s="23">
        <v>0.739</v>
      </c>
      <c r="D16" s="24">
        <f t="shared" si="0"/>
        <v>-0.11602870813397127</v>
      </c>
      <c r="E16" s="25">
        <v>0.6</v>
      </c>
      <c r="F16" s="23">
        <v>0.728</v>
      </c>
      <c r="G16" s="24">
        <f t="shared" si="1"/>
        <v>-0.14150943396226415</v>
      </c>
      <c r="H16" s="26" t="s">
        <v>25</v>
      </c>
      <c r="I16" s="53">
        <v>0.7083</v>
      </c>
      <c r="J16" s="53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9" customFormat="1" ht="15">
      <c r="A17" s="21">
        <v>2016</v>
      </c>
      <c r="B17" s="22">
        <v>0.6</v>
      </c>
      <c r="C17" s="23">
        <v>0.784</v>
      </c>
      <c r="D17" s="24">
        <f t="shared" si="0"/>
        <v>0.060893098782138076</v>
      </c>
      <c r="E17" s="25">
        <v>0.6</v>
      </c>
      <c r="F17" s="23">
        <v>0.795</v>
      </c>
      <c r="G17" s="24">
        <f t="shared" si="1"/>
        <v>0.09203296703296712</v>
      </c>
      <c r="H17" s="26" t="s">
        <v>25</v>
      </c>
      <c r="I17" s="53">
        <v>0.7158</v>
      </c>
      <c r="J17" s="53">
        <v>0.6789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" customFormat="1" ht="15">
      <c r="A18" s="30">
        <v>2017</v>
      </c>
      <c r="B18" s="22">
        <v>0.6</v>
      </c>
      <c r="C18" s="23">
        <v>0.784</v>
      </c>
      <c r="D18" s="24">
        <f t="shared" si="0"/>
        <v>0</v>
      </c>
      <c r="E18" s="25">
        <v>0.6</v>
      </c>
      <c r="F18" s="23">
        <v>0.795</v>
      </c>
      <c r="G18" s="24">
        <f t="shared" si="1"/>
        <v>0</v>
      </c>
      <c r="H18" s="26" t="s">
        <v>25</v>
      </c>
      <c r="I18" s="53">
        <v>0.7517</v>
      </c>
      <c r="J18" s="53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25" ht="15.75" thickBot="1">
      <c r="A19" s="30">
        <v>2018</v>
      </c>
      <c r="B19" s="22">
        <v>0.6</v>
      </c>
      <c r="C19" s="23">
        <v>0.5714</v>
      </c>
      <c r="D19" s="54">
        <f t="shared" si="0"/>
        <v>-0.2711734693877551</v>
      </c>
      <c r="E19" s="25">
        <v>0.6</v>
      </c>
      <c r="F19" s="23">
        <v>0.6839</v>
      </c>
      <c r="G19" s="54">
        <f t="shared" si="1"/>
        <v>-0.1397484276729561</v>
      </c>
      <c r="H19" s="26" t="s">
        <v>25</v>
      </c>
      <c r="I19" s="53">
        <v>0.7593</v>
      </c>
      <c r="J19" s="53">
        <v>0.7154</v>
      </c>
      <c r="T19" s="31"/>
      <c r="U19" s="32"/>
      <c r="X19" s="31"/>
      <c r="Y19" s="32"/>
    </row>
    <row r="20" spans="1:24" ht="15.75" thickBot="1">
      <c r="A20" s="65">
        <v>2019</v>
      </c>
      <c r="B20" s="66">
        <v>0.6</v>
      </c>
      <c r="C20" s="67">
        <v>0.8281</v>
      </c>
      <c r="D20" s="68">
        <f t="shared" si="0"/>
        <v>0.4492474623731185</v>
      </c>
      <c r="E20" s="66">
        <v>0.6</v>
      </c>
      <c r="F20" s="67">
        <v>0.8144</v>
      </c>
      <c r="G20" s="69">
        <f t="shared" si="1"/>
        <v>0.19081737096066687</v>
      </c>
      <c r="H20" s="70" t="s">
        <v>25</v>
      </c>
      <c r="I20" s="53">
        <v>0.7365</v>
      </c>
      <c r="J20" s="53">
        <v>0.6923</v>
      </c>
      <c r="T20" s="33"/>
      <c r="X20" s="33"/>
    </row>
    <row r="21" spans="1:54" s="58" customFormat="1" ht="15.75" thickBot="1">
      <c r="A21" s="75">
        <v>2020</v>
      </c>
      <c r="B21" s="76">
        <v>0.6</v>
      </c>
      <c r="C21" s="77">
        <v>0.8429</v>
      </c>
      <c r="D21" s="78">
        <f>(C21-C20)/C20</f>
        <v>0.017872237652457476</v>
      </c>
      <c r="E21" s="76">
        <v>0.6</v>
      </c>
      <c r="F21" s="77">
        <v>0.8454</v>
      </c>
      <c r="G21" s="79">
        <f>(F21-F20)/F20</f>
        <v>0.038064833005893944</v>
      </c>
      <c r="H21" s="80" t="s">
        <v>25</v>
      </c>
      <c r="I21" s="53">
        <v>0.737</v>
      </c>
      <c r="J21" s="53">
        <v>0.708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58" customFormat="1" ht="15.75" thickBot="1">
      <c r="A22" s="75">
        <v>2021</v>
      </c>
      <c r="B22" s="76">
        <v>0.6</v>
      </c>
      <c r="C22" s="77">
        <v>0.7294</v>
      </c>
      <c r="D22" s="78">
        <f>(C22-C21)/C21</f>
        <v>-0.1346541701269426</v>
      </c>
      <c r="E22" s="76">
        <v>0.6</v>
      </c>
      <c r="F22" s="77">
        <v>0.756</v>
      </c>
      <c r="G22" s="79">
        <f>(F22-F21)/F21</f>
        <v>-0.10574875798438613</v>
      </c>
      <c r="H22" s="80" t="s">
        <v>25</v>
      </c>
      <c r="I22" s="53">
        <v>0.487</v>
      </c>
      <c r="J22" s="53">
        <v>0.467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58" customFormat="1" ht="15" thickBot="1">
      <c r="A23" s="63">
        <v>2022</v>
      </c>
      <c r="B23" s="55">
        <v>0.6</v>
      </c>
      <c r="C23" s="56">
        <v>0.6922</v>
      </c>
      <c r="D23" s="59">
        <f>(C23-C22)/C22</f>
        <v>-0.051000822593912816</v>
      </c>
      <c r="E23" s="55">
        <v>0.6</v>
      </c>
      <c r="F23" s="56">
        <v>0.7395</v>
      </c>
      <c r="G23" s="57">
        <f>(F23-F22)/F22</f>
        <v>-0.021825396825396772</v>
      </c>
      <c r="H23" s="64" t="s">
        <v>25</v>
      </c>
      <c r="I23" s="60">
        <v>0.5095</v>
      </c>
      <c r="J23" s="60">
        <v>0.5147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46" s="6" customFormat="1" ht="13.5" customHeight="1" thickBot="1">
      <c r="B58" s="90">
        <v>2018</v>
      </c>
      <c r="C58" s="91"/>
      <c r="D58" s="90">
        <v>2019</v>
      </c>
      <c r="E58" s="91"/>
      <c r="F58" s="90">
        <v>2020</v>
      </c>
      <c r="G58" s="91"/>
      <c r="H58" s="90">
        <v>2021</v>
      </c>
      <c r="I58" s="91"/>
      <c r="J58" s="90">
        <v>2022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 spans="1:46" s="6" customFormat="1" ht="12.75">
      <c r="A59" s="52" t="s">
        <v>7</v>
      </c>
      <c r="B59" s="83" t="s">
        <v>8</v>
      </c>
      <c r="C59" s="81" t="s">
        <v>9</v>
      </c>
      <c r="D59" s="83" t="s">
        <v>8</v>
      </c>
      <c r="E59" s="81" t="s">
        <v>9</v>
      </c>
      <c r="F59" s="83" t="s">
        <v>8</v>
      </c>
      <c r="G59" s="81" t="s">
        <v>9</v>
      </c>
      <c r="H59" s="83" t="s">
        <v>8</v>
      </c>
      <c r="I59" s="81" t="s">
        <v>9</v>
      </c>
      <c r="J59" s="83" t="s">
        <v>8</v>
      </c>
      <c r="K59" s="81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 spans="1:46" s="6" customFormat="1" ht="12.75">
      <c r="A60" s="36" t="s">
        <v>0</v>
      </c>
      <c r="B60" s="85">
        <v>44</v>
      </c>
      <c r="C60" s="86">
        <f>B60/B70</f>
        <v>0.5714285714285714</v>
      </c>
      <c r="D60" s="85">
        <v>53</v>
      </c>
      <c r="E60" s="86">
        <v>0.8281</v>
      </c>
      <c r="F60" s="85">
        <v>59</v>
      </c>
      <c r="G60" s="86">
        <f>F60/F$70</f>
        <v>0.8428571428571429</v>
      </c>
      <c r="H60" s="85">
        <v>62</v>
      </c>
      <c r="I60" s="86">
        <f>H60/H$70</f>
        <v>0.7294117647058823</v>
      </c>
      <c r="J60" s="85">
        <v>54.68</v>
      </c>
      <c r="K60" s="86">
        <f>J60/J$70</f>
        <v>0.6921518987341773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 spans="1:46" s="6" customFormat="1" ht="12.75">
      <c r="A61" s="36" t="s">
        <v>20</v>
      </c>
      <c r="B61" s="85">
        <v>0</v>
      </c>
      <c r="C61" s="86">
        <f>B61/B70</f>
        <v>0</v>
      </c>
      <c r="D61" s="85">
        <v>0</v>
      </c>
      <c r="E61" s="86">
        <v>0</v>
      </c>
      <c r="F61" s="85">
        <v>0</v>
      </c>
      <c r="G61" s="86">
        <f aca="true" t="shared" si="2" ref="G61:I69">F61/F$70</f>
        <v>0</v>
      </c>
      <c r="H61" s="85">
        <v>0</v>
      </c>
      <c r="I61" s="86">
        <f t="shared" si="2"/>
        <v>0</v>
      </c>
      <c r="J61" s="85">
        <v>2.32</v>
      </c>
      <c r="K61" s="86">
        <f aca="true" t="shared" si="3" ref="K61:K69">J61/J$70</f>
        <v>0.029367088607594936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 spans="1:46" s="6" customFormat="1" ht="12.75">
      <c r="A62" s="36" t="s">
        <v>3</v>
      </c>
      <c r="B62" s="85">
        <v>0</v>
      </c>
      <c r="C62" s="86">
        <f>B62/B70</f>
        <v>0</v>
      </c>
      <c r="D62" s="85">
        <v>0</v>
      </c>
      <c r="E62" s="86">
        <v>0</v>
      </c>
      <c r="F62" s="85">
        <v>0</v>
      </c>
      <c r="G62" s="86">
        <f t="shared" si="2"/>
        <v>0</v>
      </c>
      <c r="H62" s="85">
        <v>0</v>
      </c>
      <c r="I62" s="86">
        <f t="shared" si="2"/>
        <v>0</v>
      </c>
      <c r="J62" s="85">
        <v>0</v>
      </c>
      <c r="K62" s="86">
        <f t="shared" si="3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1:46" s="6" customFormat="1" ht="12.75">
      <c r="A63" s="36" t="s">
        <v>1</v>
      </c>
      <c r="B63" s="85">
        <v>5</v>
      </c>
      <c r="C63" s="86">
        <f>B63/B70</f>
        <v>0.06493506493506493</v>
      </c>
      <c r="D63" s="85">
        <v>7</v>
      </c>
      <c r="E63" s="86">
        <v>0.1094</v>
      </c>
      <c r="F63" s="85">
        <v>9</v>
      </c>
      <c r="G63" s="86">
        <f t="shared" si="2"/>
        <v>0.12857142857142856</v>
      </c>
      <c r="H63" s="85">
        <v>4</v>
      </c>
      <c r="I63" s="86">
        <f t="shared" si="2"/>
        <v>0.047058823529411764</v>
      </c>
      <c r="J63" s="85">
        <v>5</v>
      </c>
      <c r="K63" s="86">
        <f t="shared" si="3"/>
        <v>0.06329113924050633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 spans="1:46" s="6" customFormat="1" ht="12.75">
      <c r="A64" s="36" t="s">
        <v>2</v>
      </c>
      <c r="B64" s="85">
        <v>18</v>
      </c>
      <c r="C64" s="86">
        <f>B64/B70</f>
        <v>0.23376623376623376</v>
      </c>
      <c r="D64" s="85">
        <v>4</v>
      </c>
      <c r="E64" s="86">
        <v>0.0625</v>
      </c>
      <c r="F64" s="85">
        <v>2</v>
      </c>
      <c r="G64" s="86">
        <f t="shared" si="2"/>
        <v>0.02857142857142857</v>
      </c>
      <c r="H64" s="85">
        <v>4</v>
      </c>
      <c r="I64" s="86">
        <f t="shared" si="2"/>
        <v>0.047058823529411764</v>
      </c>
      <c r="J64" s="85">
        <v>9</v>
      </c>
      <c r="K64" s="86">
        <f t="shared" si="3"/>
        <v>0.11392405063291139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 spans="1:46" s="6" customFormat="1" ht="12.75" customHeight="1">
      <c r="A65" s="37" t="s">
        <v>16</v>
      </c>
      <c r="B65" s="85"/>
      <c r="C65" s="86">
        <f>B65/B70</f>
        <v>0</v>
      </c>
      <c r="D65" s="85">
        <v>0</v>
      </c>
      <c r="E65" s="86">
        <v>0</v>
      </c>
      <c r="F65" s="85">
        <v>0</v>
      </c>
      <c r="G65" s="86">
        <f t="shared" si="2"/>
        <v>0</v>
      </c>
      <c r="H65" s="85">
        <v>0</v>
      </c>
      <c r="I65" s="86">
        <f t="shared" si="2"/>
        <v>0</v>
      </c>
      <c r="J65" s="85">
        <v>1</v>
      </c>
      <c r="K65" s="86">
        <f t="shared" si="3"/>
        <v>0.012658227848101266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1:46" s="6" customFormat="1" ht="12.75">
      <c r="A66" s="36" t="s">
        <v>28</v>
      </c>
      <c r="B66" s="85">
        <v>5</v>
      </c>
      <c r="C66" s="86">
        <f>B66/B70</f>
        <v>0.06493506493506493</v>
      </c>
      <c r="D66" s="85">
        <v>0</v>
      </c>
      <c r="E66" s="86">
        <v>0</v>
      </c>
      <c r="F66" s="85">
        <v>0</v>
      </c>
      <c r="G66" s="86">
        <f t="shared" si="2"/>
        <v>0</v>
      </c>
      <c r="H66" s="85">
        <v>0</v>
      </c>
      <c r="I66" s="86">
        <f t="shared" si="2"/>
        <v>0</v>
      </c>
      <c r="J66" s="85">
        <v>0</v>
      </c>
      <c r="K66" s="86">
        <f t="shared" si="3"/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46" s="6" customFormat="1" ht="12.75">
      <c r="A67" s="36" t="s">
        <v>27</v>
      </c>
      <c r="B67" s="85">
        <v>0</v>
      </c>
      <c r="C67" s="86">
        <f>B67/B70</f>
        <v>0</v>
      </c>
      <c r="D67" s="85">
        <v>0</v>
      </c>
      <c r="E67" s="86">
        <v>0</v>
      </c>
      <c r="F67" s="85">
        <v>0</v>
      </c>
      <c r="G67" s="86">
        <f t="shared" si="2"/>
        <v>0</v>
      </c>
      <c r="H67" s="85">
        <v>15</v>
      </c>
      <c r="I67" s="86">
        <f t="shared" si="2"/>
        <v>0.17647058823529413</v>
      </c>
      <c r="J67" s="85">
        <v>7</v>
      </c>
      <c r="K67" s="86">
        <f t="shared" si="3"/>
        <v>0.08860759493670886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1:46" s="6" customFormat="1" ht="12.75">
      <c r="A68" s="36" t="s">
        <v>5</v>
      </c>
      <c r="B68" s="85">
        <v>0</v>
      </c>
      <c r="C68" s="86">
        <f>B68/B70</f>
        <v>0</v>
      </c>
      <c r="D68" s="85">
        <v>0</v>
      </c>
      <c r="E68" s="86">
        <v>0</v>
      </c>
      <c r="F68" s="85">
        <v>0</v>
      </c>
      <c r="G68" s="86">
        <f t="shared" si="2"/>
        <v>0</v>
      </c>
      <c r="H68" s="85">
        <v>0</v>
      </c>
      <c r="I68" s="86">
        <f t="shared" si="2"/>
        <v>0</v>
      </c>
      <c r="J68" s="85">
        <v>0</v>
      </c>
      <c r="K68" s="86">
        <f t="shared" si="3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1:46" s="6" customFormat="1" ht="12.75">
      <c r="A69" s="36" t="s">
        <v>4</v>
      </c>
      <c r="B69" s="85">
        <v>5</v>
      </c>
      <c r="C69" s="86">
        <f>B69/B70</f>
        <v>0.06493506493506493</v>
      </c>
      <c r="D69" s="85">
        <v>0</v>
      </c>
      <c r="E69" s="86">
        <v>0</v>
      </c>
      <c r="F69" s="85">
        <v>0</v>
      </c>
      <c r="G69" s="86">
        <f t="shared" si="2"/>
        <v>0</v>
      </c>
      <c r="H69" s="85">
        <v>0</v>
      </c>
      <c r="I69" s="86">
        <f t="shared" si="2"/>
        <v>0</v>
      </c>
      <c r="J69" s="85">
        <v>0</v>
      </c>
      <c r="K69" s="86">
        <f t="shared" si="3"/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6" customFormat="1" ht="13.5" thickBot="1">
      <c r="A70" s="36" t="s">
        <v>6</v>
      </c>
      <c r="B70" s="84">
        <f>SUM(B60:B69)</f>
        <v>77</v>
      </c>
      <c r="C70" s="82">
        <f>SUM(C60:C69)</f>
        <v>1</v>
      </c>
      <c r="D70" s="84">
        <v>64</v>
      </c>
      <c r="E70" s="82">
        <f aca="true" t="shared" si="4" ref="E70:K70">SUM(E60:E69)</f>
        <v>1</v>
      </c>
      <c r="F70" s="84">
        <f t="shared" si="4"/>
        <v>70</v>
      </c>
      <c r="G70" s="82">
        <f t="shared" si="4"/>
        <v>1</v>
      </c>
      <c r="H70" s="84">
        <f t="shared" si="4"/>
        <v>85</v>
      </c>
      <c r="I70" s="82">
        <f t="shared" si="4"/>
        <v>1</v>
      </c>
      <c r="J70" s="84">
        <f t="shared" si="4"/>
        <v>79</v>
      </c>
      <c r="K70" s="82">
        <f t="shared" si="4"/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 spans="1:54" s="6" customFormat="1" ht="12.75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2.75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2.75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2.75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2.75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2.75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7" ht="12"/>
    <row r="88" ht="12"/>
    <row r="89" ht="25.5" customHeight="1"/>
    <row r="90" spans="1:9" ht="40.5" customHeight="1">
      <c r="A90" s="42"/>
      <c r="B90" s="87" t="s">
        <v>29</v>
      </c>
      <c r="C90" s="87"/>
      <c r="D90" s="87"/>
      <c r="E90" s="87"/>
      <c r="F90" s="87"/>
      <c r="G90" s="42"/>
      <c r="H90" s="43"/>
      <c r="I90" s="43"/>
    </row>
    <row r="91" ht="12.75" thickBot="1"/>
    <row r="92" spans="4:51" s="6" customFormat="1" ht="13.5" thickBot="1">
      <c r="D92" s="44">
        <v>2017</v>
      </c>
      <c r="E92" s="44">
        <v>2018</v>
      </c>
      <c r="F92" s="44">
        <v>2019</v>
      </c>
      <c r="G92" s="44">
        <v>2020</v>
      </c>
      <c r="H92" s="44">
        <v>2021</v>
      </c>
      <c r="I92" s="44">
        <v>2022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</row>
    <row r="93" spans="2:51" s="6" customFormat="1" ht="12.75">
      <c r="B93" s="36" t="s">
        <v>20</v>
      </c>
      <c r="C93" s="45"/>
      <c r="D93" s="46">
        <v>1</v>
      </c>
      <c r="E93" s="46">
        <v>1</v>
      </c>
      <c r="F93" s="46">
        <v>2</v>
      </c>
      <c r="G93" s="46">
        <v>1</v>
      </c>
      <c r="H93" s="46">
        <v>2</v>
      </c>
      <c r="I93" s="46">
        <v>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</row>
    <row r="94" spans="2:51" s="6" customFormat="1" ht="12.75">
      <c r="B94" s="36" t="s">
        <v>3</v>
      </c>
      <c r="C94" s="47"/>
      <c r="D94" s="46">
        <v>1</v>
      </c>
      <c r="E94" s="46">
        <v>1</v>
      </c>
      <c r="F94" s="46">
        <v>0</v>
      </c>
      <c r="G94" s="46">
        <v>0</v>
      </c>
      <c r="H94" s="46">
        <v>0</v>
      </c>
      <c r="I94" s="46"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</row>
    <row r="95" spans="2:51" s="6" customFormat="1" ht="12.75">
      <c r="B95" s="36" t="s">
        <v>1</v>
      </c>
      <c r="C95" s="47"/>
      <c r="D95" s="46">
        <v>1</v>
      </c>
      <c r="E95" s="46">
        <v>3</v>
      </c>
      <c r="F95" s="46">
        <v>1</v>
      </c>
      <c r="G95" s="46">
        <v>3</v>
      </c>
      <c r="H95" s="46">
        <v>2</v>
      </c>
      <c r="I95" s="46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</row>
    <row r="96" spans="2:51" s="6" customFormat="1" ht="12.75">
      <c r="B96" s="36" t="s">
        <v>2</v>
      </c>
      <c r="C96" s="47"/>
      <c r="D96" s="46">
        <v>4</v>
      </c>
      <c r="E96" s="46">
        <v>3</v>
      </c>
      <c r="F96" s="46">
        <v>5</v>
      </c>
      <c r="G96" s="46">
        <v>4</v>
      </c>
      <c r="H96" s="46">
        <v>4</v>
      </c>
      <c r="I96" s="46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</row>
    <row r="97" spans="2:51" s="6" customFormat="1" ht="12.75" customHeight="1">
      <c r="B97" s="37" t="s">
        <v>16</v>
      </c>
      <c r="C97" s="47"/>
      <c r="D97" s="46">
        <v>4</v>
      </c>
      <c r="E97" s="46">
        <v>8</v>
      </c>
      <c r="F97" s="46">
        <v>9</v>
      </c>
      <c r="G97" s="46">
        <v>7</v>
      </c>
      <c r="H97" s="46">
        <v>6</v>
      </c>
      <c r="I97" s="46">
        <v>7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</row>
    <row r="98" spans="2:51" s="6" customFormat="1" ht="12.75" customHeight="1">
      <c r="B98" s="37" t="s">
        <v>28</v>
      </c>
      <c r="C98" s="47"/>
      <c r="D98" s="46">
        <v>6</v>
      </c>
      <c r="E98" s="46"/>
      <c r="F98" s="46"/>
      <c r="G98" s="46"/>
      <c r="H98" s="46"/>
      <c r="I98" s="4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</row>
    <row r="99" spans="2:51" s="6" customFormat="1" ht="15" customHeight="1">
      <c r="B99" s="36" t="s">
        <v>27</v>
      </c>
      <c r="C99" s="47"/>
      <c r="D99" s="46">
        <v>5</v>
      </c>
      <c r="E99" s="46">
        <v>9</v>
      </c>
      <c r="F99" s="46">
        <v>9</v>
      </c>
      <c r="G99" s="46">
        <v>8</v>
      </c>
      <c r="H99" s="46">
        <v>12</v>
      </c>
      <c r="I99" s="46">
        <v>11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</row>
    <row r="100" spans="2:51" s="6" customFormat="1" ht="15" customHeight="1">
      <c r="B100" s="36" t="s">
        <v>5</v>
      </c>
      <c r="C100" s="47"/>
      <c r="D100" s="46">
        <v>1</v>
      </c>
      <c r="E100" s="46">
        <v>2</v>
      </c>
      <c r="F100" s="46">
        <v>2</v>
      </c>
      <c r="G100" s="46">
        <v>0</v>
      </c>
      <c r="H100" s="46">
        <v>1</v>
      </c>
      <c r="I100" s="46"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</row>
    <row r="101" spans="2:51" s="6" customFormat="1" ht="13.5" thickBot="1">
      <c r="B101" s="36" t="s">
        <v>4</v>
      </c>
      <c r="C101" s="48"/>
      <c r="D101" s="49">
        <v>0</v>
      </c>
      <c r="E101" s="49">
        <v>1</v>
      </c>
      <c r="F101" s="49">
        <v>0</v>
      </c>
      <c r="G101" s="49">
        <v>0</v>
      </c>
      <c r="H101" s="49">
        <v>1</v>
      </c>
      <c r="I101" s="49"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</row>
    <row r="104" spans="2:63" ht="18.75" customHeight="1">
      <c r="B104" s="87" t="s">
        <v>30</v>
      </c>
      <c r="C104" s="87"/>
      <c r="D104" s="87"/>
      <c r="E104" s="87"/>
      <c r="F104" s="87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0">
        <v>19.62</v>
      </c>
      <c r="D106" s="38" t="s">
        <v>31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1">
        <v>33.25</v>
      </c>
      <c r="D107" s="38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 Marshall</cp:lastModifiedBy>
  <cp:lastPrinted>2010-08-25T23:52:23Z</cp:lastPrinted>
  <dcterms:created xsi:type="dcterms:W3CDTF">1999-06-08T15:24:14Z</dcterms:created>
  <dcterms:modified xsi:type="dcterms:W3CDTF">2022-08-01T17:12:06Z</dcterms:modified>
  <cp:category/>
  <cp:version/>
  <cp:contentType/>
  <cp:contentStatus/>
</cp:coreProperties>
</file>